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中医外治类-清洁稿" sheetId="3" r:id="rId1"/>
  </sheets>
  <externalReferences>
    <externalReference r:id="rId2"/>
  </externalReferences>
  <definedNames>
    <definedName name="_xlnm._FilterDatabase" localSheetId="0" hidden="1">'中医外治类-清洁稿'!$A$3:$K$54</definedName>
  </definedNames>
  <calcPr calcId="144525"/>
</workbook>
</file>

<file path=xl/sharedStrings.xml><?xml version="1.0" encoding="utf-8"?>
<sst xmlns="http://schemas.openxmlformats.org/spreadsheetml/2006/main" count="257" uniqueCount="165">
  <si>
    <t>附件5</t>
  </si>
  <si>
    <t>中医外治类医疗服务项目价格</t>
  </si>
  <si>
    <t>序号</t>
  </si>
  <si>
    <t>国家项目编码</t>
  </si>
  <si>
    <t>项目名称</t>
  </si>
  <si>
    <t>服务产出</t>
  </si>
  <si>
    <t>价格构成</t>
  </si>
  <si>
    <t>计价单位</t>
  </si>
  <si>
    <t>计价说明</t>
  </si>
  <si>
    <t>归集口径</t>
  </si>
  <si>
    <t>拟定最高限价(元）</t>
  </si>
  <si>
    <t>一类价</t>
  </si>
  <si>
    <t>二类价</t>
  </si>
  <si>
    <t>三类价</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</si>
  <si>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</si>
  <si>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</si>
  <si>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</si>
  <si>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所定价格涵盖确定穴位，局部清洁，贴敷材料准备（含掺药、封包、冷热处理等），应用药物贴敷，处理用物所需的人力资源和基本物质资源消耗，含设备投入及维护成本。</t>
  </si>
  <si>
    <t>次</t>
  </si>
  <si>
    <t>治疗费</t>
  </si>
  <si>
    <t>014100000010001</t>
  </si>
  <si>
    <t>中药贴敷-中药硬膏贴敷(加收)</t>
  </si>
  <si>
    <t>014100000010002</t>
  </si>
  <si>
    <t>中药贴敷-中药贴敷(大)(加收)</t>
  </si>
  <si>
    <t>中药贴敷（大）指面积（5cm×5cm,10cm×10cm]</t>
  </si>
  <si>
    <t>014100000010003</t>
  </si>
  <si>
    <t>中药贴敷-中药贴敷(特大)(加收)</t>
  </si>
  <si>
    <t>中药贴敷（特大）指面积（10cm×10cm,∞）</t>
  </si>
  <si>
    <t>014100000010004</t>
  </si>
  <si>
    <t>中药贴敷-儿童(加收)</t>
  </si>
  <si>
    <t>014100000010100</t>
  </si>
  <si>
    <t>中药贴敷-中药热奄包(扩展)</t>
  </si>
  <si>
    <t>014100000010200</t>
  </si>
  <si>
    <t>中药贴敷-特殊材料贴敷(扩展)</t>
  </si>
  <si>
    <t>014100000020000</t>
  </si>
  <si>
    <t>中药吹粉</t>
  </si>
  <si>
    <t>由医务人员将中药研粉吹至病变部位，以发挥促进消肿止痛等各类作用。</t>
  </si>
  <si>
    <t>所定价格涵盖局部清洁，调配药粉，吹粉，处理用物所需的人力资源和基本物质资源消耗，含设备投入及维护成本。</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</si>
  <si>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</si>
  <si>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</si>
  <si>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</si>
  <si>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</si>
  <si>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</si>
  <si>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所定价格涵盖局部清洁，药物调配，移动敷熨，处理用物所需的人力资源和基本物质资源消耗，含设备投入及维护成本。</t>
  </si>
  <si>
    <t>014100000030001</t>
  </si>
  <si>
    <t>中药烫熨-中药烫熨(特大)(加收)</t>
  </si>
  <si>
    <t>中药烫熨（特大）指面（10cm×10cm,∞）</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</si>
  <si>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</si>
  <si>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</si>
  <si>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</si>
  <si>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</si>
  <si>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</si>
  <si>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所定价格涵盖局部清洁，药物调配，协助或指导，监测生命体征，观察药液温度等处理用物所需的人力资源和基本物质资源消耗，含设备投入及维护成本。</t>
  </si>
  <si>
    <r>
      <rPr>
        <sz val="10"/>
        <color rgb="FF000000"/>
        <rFont val="宋体"/>
        <charset val="134"/>
        <scheme val="minor"/>
      </rPr>
      <t>每日限收费2次；</t>
    </r>
    <r>
      <rPr>
        <sz val="10"/>
        <color rgb="FFFF0000"/>
        <rFont val="宋体"/>
        <charset val="134"/>
        <scheme val="minor"/>
      </rPr>
      <t>局部泡洗按照60%计价。</t>
    </r>
  </si>
  <si>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</si>
  <si>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</si>
  <si>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</si>
  <si>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</si>
  <si>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</si>
  <si>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所定价格涵盖局部清洁消毒，药物调配，材料准备，处理用物所需的人力资源和基本物质资源消耗，含设备投入及维护成本。</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</si>
  <si>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</si>
  <si>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</si>
  <si>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</si>
  <si>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</si>
  <si>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</si>
  <si>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所定价格涵盖局部清洁，药物调配、蒸煮准备、溻渍治疗处理用物所需的人力资源和基本物质资源消耗，含设备投入及维护成本。</t>
  </si>
  <si>
    <t>014100000060001</t>
  </si>
  <si>
    <t>中药溻渍-中药溻渍(特大)(加收)</t>
  </si>
  <si>
    <t>中药溻渍（特大）指面（10cm×10cm,∞）</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</si>
  <si>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</si>
  <si>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</si>
  <si>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</si>
  <si>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</si>
  <si>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</si>
  <si>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所定价格涵盖局部清洁，药物调配，各类手法涂擦，处理用物所需的人力资源和基本物质资源消耗，含设备投入及维护成本。</t>
  </si>
  <si>
    <t>014100000070001</t>
  </si>
  <si>
    <t>中药涂擦-中药涂擦(特大)(加收)</t>
  </si>
  <si>
    <t>中药涂擦（特大）指面（10cm×10cm,∞）</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</si>
  <si>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</si>
  <si>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</si>
  <si>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</si>
  <si>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</si>
  <si>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</si>
  <si>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所定价格涵盖局部清洁，药物调配，熏（蒸）药，处理用物所需的人力资源和基本物质资源消耗，含设备投入及维护成本。</t>
  </si>
  <si>
    <r>
      <rPr>
        <sz val="10"/>
        <color rgb="FF000000"/>
        <rFont val="宋体"/>
        <charset val="134"/>
        <scheme val="minor"/>
      </rPr>
      <t>每日限收费2次；</t>
    </r>
    <r>
      <rPr>
        <sz val="10"/>
        <color rgb="FFFF0000"/>
        <rFont val="宋体"/>
        <charset val="134"/>
        <scheme val="minor"/>
      </rPr>
      <t>局部泡洗按照65%计价。</t>
    </r>
  </si>
  <si>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</si>
  <si>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</si>
  <si>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</si>
  <si>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</si>
  <si>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</si>
  <si>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所定价格涵盖局部消毒，药物调配，腐蚀，包扎，处理用物所需的人力资源和基本物质资源消耗，含设备投入及维护成本。</t>
  </si>
  <si>
    <t>腐蚀位点/次</t>
  </si>
  <si>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</si>
  <si>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</si>
  <si>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</si>
  <si>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</si>
  <si>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</si>
  <si>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所定价格涵盖药物调配，局部消毒，皮肤表层创面清理、敷药、包扎，处理用物所需的人力资源和基本物质资源消耗，含设备投入及维护成本。</t>
  </si>
  <si>
    <t>疮面/次</t>
  </si>
  <si>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</si>
  <si>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</si>
  <si>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</si>
  <si>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</si>
  <si>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</si>
  <si>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</si>
  <si>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</si>
  <si>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所定价格涵盖药物调配，局部消毒，皮肤表层创面清理、使用器械清疮、敷药、包扎，处理用物所需的人力资源和基本物质资源消耗，含设备投入及维护成本。</t>
  </si>
  <si>
    <t>计价最多不超过5个疮面。</t>
  </si>
  <si>
    <t>014100000110001</t>
  </si>
  <si>
    <t>中医锐性清疮-儿童(加收)</t>
  </si>
  <si>
    <t>014100000120000</t>
  </si>
  <si>
    <t>中医窦道(切开) 搔爬</t>
  </si>
  <si>
    <t>完成窦道（切开）搔爬，促进窦道闭合。</t>
  </si>
  <si>
    <t>所定价格涵盖局部消毒，探查浅表窦道，必要时切开，搔爬，处理用物所需的人力资源和基本物质资源消耗，含设备投入及维护成本。</t>
  </si>
  <si>
    <t>每窦道/次</t>
  </si>
  <si>
    <t>014100000120001</t>
  </si>
  <si>
    <t>中医窦道(切开) 搔爬-深层搔爬(加收)</t>
  </si>
  <si>
    <t>014100000120002</t>
  </si>
  <si>
    <t>中医窦道(切开) 搔爬-耳前窦道(加收)</t>
  </si>
  <si>
    <t>014100000120003</t>
  </si>
  <si>
    <t>中医窦道(切开) 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</si>
  <si>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</si>
  <si>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</si>
  <si>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</si>
  <si>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</si>
  <si>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挑治部位/次</t>
  </si>
  <si>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</si>
  <si>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</si>
  <si>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</si>
  <si>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</si>
  <si>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</si>
  <si>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</si>
  <si>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</si>
  <si>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</si>
  <si>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</si>
  <si>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</si>
  <si>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</si>
  <si>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</si>
  <si>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</si>
  <si>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</si>
  <si>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</si>
  <si>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</si>
  <si>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</si>
  <si>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</si>
  <si>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</si>
  <si>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</si>
  <si>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</si>
  <si>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</si>
  <si>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</si>
  <si>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每引流口/次</t>
  </si>
  <si>
    <t>014100000160001</t>
  </si>
  <si>
    <t>中医药线引流-儿童(加收)</t>
  </si>
  <si>
    <t>014100000170000</t>
  </si>
  <si>
    <t>中医刮痧</t>
  </si>
  <si>
    <t>由医务人员通过刮痧器具和相应的手法，在体表进行反复刮动、摩擦，从发挥促进活血透痧等各类作用。</t>
  </si>
  <si>
    <t>所定价格涵盖局部消毒，确定部位、刮拭、清洁，处理用物所需的人力资源和基本物质资源消耗，含设备投入及维护成本。</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</si>
  <si>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</si>
  <si>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</si>
  <si>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</si>
  <si>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</si>
  <si>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</si>
  <si>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</si>
  <si>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</si>
  <si>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</si>
  <si>
    <r>
      <rPr>
        <sz val="10"/>
        <rFont val="宋体"/>
        <charset val="134"/>
        <scheme val="minor"/>
      </rPr>
      <t>使用说明：
1.本表所称"价格构成",指项目价格应涵盖的各类资源消耗，用于确定计价单元的边界，不应作为临床技术标准理解，不是实际操作方式、路径、步骤、程序的强制性要求，所列“设备投入”包括但不限于操作设备、器具及固定资产投入。
2.本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3.本表所称的“扩展项”,指同一项目下以不同方式提供或在不同场景应用时，只扩展价格项目适用范围、不额外加价的一类子项，子项的价格按主项目执行。
4.本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t>
    </r>
    <r>
      <rPr>
        <sz val="10"/>
        <color rgb="FFFF0000"/>
        <rFont val="宋体"/>
        <charset val="134"/>
        <scheme val="minor"/>
      </rPr>
      <t>敷贴材料</t>
    </r>
    <r>
      <rPr>
        <sz val="10"/>
        <rFont val="宋体"/>
        <charset val="134"/>
        <scheme val="minor"/>
      </rPr>
      <t xml:space="preserve">等。基本物耗成本计入项目价格，不另行收费。除基本物耗以外的其他耗材，按照实际采购价格零差率收费销售。
5.本表所称的"深层",指达皮下脂肪组织。
6.本表所称的"穴位",指中医行业主管部门相关技术规范确定的人体点区部位。
7.本表所列“中医穴位放血”加收项中，“甲床放血”的计价单位：“每甲”。
8.本表所称“中药贴敷(大)"指面积∈（5cm×5cm,10cm×10cm],“中药贴敷(特大)”、“中药烫熨(特大)"、“中药溻渍(特大)”、“中药涂擦(特大)”指面积∈(10cm×10cm，∞)。
</t>
    </r>
    <r>
      <rPr>
        <sz val="10"/>
        <color rgb="FFFF0000"/>
        <rFont val="宋体"/>
        <charset val="134"/>
        <scheme val="minor"/>
      </rPr>
      <t>9.本表中“中医泡洗”“中医熏洗”所定价格标准为全身，提供局部泡洗的按60%计价、局部熏洗的按65%计价。</t>
    </r>
    <r>
      <rPr>
        <sz val="10"/>
        <rFont val="宋体"/>
        <charset val="134"/>
        <scheme val="minor"/>
      </rPr>
      <t xml:space="preserve">                                                                                                                                                                               10.本表所称特殊材料贴敷指包括但不限于耳贴、纳米、红外等功能性贴敷。
11.本表所称的“儿童”,指6周岁及以下。周岁的计算方法以法律的相关规定为准。</t>
    </r>
  </si>
</sst>
</file>

<file path=xl/styles.xml><?xml version="1.0" encoding="utf-8"?>
<styleSheet xmlns="http://schemas.openxmlformats.org/spreadsheetml/2006/main">
  <numFmts count="7">
    <numFmt numFmtId="176" formatCode="0_ "/>
    <numFmt numFmtId="177" formatCode="0.00_ "/>
    <numFmt numFmtId="178" formatCode="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sz val="11"/>
      <color indexed="8"/>
      <name val="宋体"/>
      <charset val="134"/>
      <scheme val="minor"/>
    </font>
    <font>
      <sz val="10"/>
      <color indexed="8"/>
      <name val="宋体"/>
      <charset val="134"/>
      <scheme val="minor"/>
    </font>
    <font>
      <sz val="14"/>
      <color theme="1"/>
      <name val="方正黑体_GBK"/>
      <charset val="134"/>
    </font>
    <font>
      <sz val="22"/>
      <name val="方正小标宋_GBK"/>
      <charset val="134"/>
    </font>
    <font>
      <sz val="11"/>
      <name val="方正小标宋_GBK"/>
      <charset val="134"/>
    </font>
    <font>
      <sz val="10"/>
      <name val="宋体"/>
      <charset val="134"/>
      <scheme val="minor"/>
    </font>
    <font>
      <sz val="10"/>
      <color theme="1"/>
      <name val="宋体"/>
      <charset val="134"/>
      <scheme val="minor"/>
    </font>
    <font>
      <sz val="10"/>
      <color rgb="FFFF0000"/>
      <name val="宋体"/>
      <charset val="134"/>
      <scheme val="minor"/>
    </font>
    <font>
      <sz val="10"/>
      <color rgb="FF000000"/>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sz val="12"/>
      <name val="宋体"/>
      <charset val="134"/>
    </font>
    <font>
      <sz val="11"/>
      <color rgb="FFFA7D00"/>
      <name val="宋体"/>
      <charset val="0"/>
      <scheme val="minor"/>
    </font>
    <font>
      <sz val="11"/>
      <color indexed="8"/>
      <name val="宋体"/>
      <charset val="134"/>
    </font>
    <font>
      <i/>
      <sz val="11"/>
      <color rgb="FF7F7F7F"/>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9C6500"/>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0" fillId="0" borderId="0">
      <alignment vertical="center"/>
    </xf>
    <xf numFmtId="0" fontId="10" fillId="15" borderId="0" applyNumberFormat="0" applyBorder="0" applyAlignment="0" applyProtection="0">
      <alignment vertical="center"/>
    </xf>
    <xf numFmtId="0" fontId="18" fillId="0" borderId="0">
      <alignment vertical="center"/>
    </xf>
    <xf numFmtId="0" fontId="12" fillId="17" borderId="0" applyNumberFormat="0" applyBorder="0" applyAlignment="0" applyProtection="0">
      <alignment vertical="center"/>
    </xf>
    <xf numFmtId="0" fontId="20" fillId="18" borderId="7" applyNumberFormat="0" applyAlignment="0" applyProtection="0">
      <alignment vertical="center"/>
    </xf>
    <xf numFmtId="0" fontId="30" fillId="29" borderId="10" applyNumberFormat="0" applyAlignment="0" applyProtection="0">
      <alignment vertical="center"/>
    </xf>
    <xf numFmtId="0" fontId="26" fillId="26" borderId="0" applyNumberFormat="0" applyBorder="0" applyAlignment="0" applyProtection="0">
      <alignment vertical="center"/>
    </xf>
    <xf numFmtId="0" fontId="21" fillId="0" borderId="5" applyNumberFormat="0" applyFill="0" applyAlignment="0" applyProtection="0">
      <alignment vertical="center"/>
    </xf>
    <xf numFmtId="0" fontId="19" fillId="0" borderId="0" applyNumberFormat="0" applyFill="0" applyBorder="0" applyAlignment="0" applyProtection="0">
      <alignment vertical="center"/>
    </xf>
    <xf numFmtId="0" fontId="15" fillId="0" borderId="5" applyNumberFormat="0" applyFill="0" applyAlignment="0" applyProtection="0">
      <alignment vertical="center"/>
    </xf>
    <xf numFmtId="0" fontId="12" fillId="9" borderId="0" applyNumberFormat="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0" borderId="0" applyNumberFormat="0" applyFill="0" applyBorder="0" applyAlignment="0" applyProtection="0">
      <alignment vertical="center"/>
    </xf>
    <xf numFmtId="0" fontId="10" fillId="13" borderId="0" applyNumberFormat="0" applyBorder="0" applyAlignment="0" applyProtection="0">
      <alignment vertical="center"/>
    </xf>
    <xf numFmtId="0" fontId="24" fillId="0" borderId="9" applyNumberFormat="0" applyFill="0" applyAlignment="0" applyProtection="0">
      <alignment vertical="center"/>
    </xf>
    <xf numFmtId="0" fontId="13" fillId="0" borderId="4" applyNumberFormat="0" applyFill="0" applyAlignment="0" applyProtection="0">
      <alignment vertical="center"/>
    </xf>
    <xf numFmtId="0" fontId="12" fillId="6" borderId="0" applyNumberFormat="0" applyBorder="0" applyAlignment="0" applyProtection="0">
      <alignment vertical="center"/>
    </xf>
    <xf numFmtId="0" fontId="12" fillId="12" borderId="0" applyNumberFormat="0" applyBorder="0" applyAlignment="0" applyProtection="0">
      <alignment vertical="center"/>
    </xf>
    <xf numFmtId="0" fontId="10" fillId="20"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8" borderId="0" applyNumberFormat="0" applyBorder="0" applyAlignment="0" applyProtection="0">
      <alignment vertical="center"/>
    </xf>
    <xf numFmtId="0" fontId="18" fillId="0" borderId="0">
      <alignment vertical="center"/>
    </xf>
    <xf numFmtId="0" fontId="17" fillId="0" borderId="6" applyNumberFormat="0" applyFill="0" applyAlignment="0" applyProtection="0">
      <alignment vertical="center"/>
    </xf>
    <xf numFmtId="0" fontId="24" fillId="0" borderId="0" applyNumberFormat="0" applyFill="0" applyBorder="0" applyAlignment="0" applyProtection="0">
      <alignment vertical="center"/>
    </xf>
    <xf numFmtId="0" fontId="12" fillId="23" borderId="0" applyNumberFormat="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2" fillId="14" borderId="0" applyNumberFormat="0" applyBorder="0" applyAlignment="0" applyProtection="0">
      <alignment vertical="center"/>
    </xf>
    <xf numFmtId="0" fontId="0" fillId="22" borderId="8" applyNumberFormat="0" applyFont="0" applyAlignment="0" applyProtection="0">
      <alignment vertical="center"/>
    </xf>
    <xf numFmtId="0" fontId="16" fillId="0" borderId="0"/>
    <xf numFmtId="0" fontId="10" fillId="21" borderId="0" applyNumberFormat="0" applyBorder="0" applyAlignment="0" applyProtection="0">
      <alignment vertical="center"/>
    </xf>
    <xf numFmtId="0" fontId="28" fillId="28" borderId="0" applyNumberFormat="0" applyBorder="0" applyAlignment="0" applyProtection="0">
      <alignment vertical="center"/>
    </xf>
    <xf numFmtId="0" fontId="12" fillId="19" borderId="0" applyNumberFormat="0" applyBorder="0" applyAlignment="0" applyProtection="0">
      <alignment vertical="center"/>
    </xf>
    <xf numFmtId="0" fontId="25" fillId="24" borderId="0" applyNumberFormat="0" applyBorder="0" applyAlignment="0" applyProtection="0">
      <alignment vertical="center"/>
    </xf>
    <xf numFmtId="0" fontId="29" fillId="18" borderId="3" applyNumberFormat="0" applyAlignment="0" applyProtection="0">
      <alignment vertical="center"/>
    </xf>
    <xf numFmtId="0" fontId="10" fillId="27" borderId="0" applyNumberFormat="0" applyBorder="0" applyAlignment="0" applyProtection="0">
      <alignment vertical="center"/>
    </xf>
    <xf numFmtId="0" fontId="10" fillId="16"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10" fillId="25" borderId="0" applyNumberFormat="0" applyBorder="0" applyAlignment="0" applyProtection="0">
      <alignment vertical="center"/>
    </xf>
    <xf numFmtId="9" fontId="0" fillId="0" borderId="0" applyFont="0" applyFill="0" applyBorder="0" applyAlignment="0" applyProtection="0">
      <alignment vertical="center"/>
    </xf>
    <xf numFmtId="0" fontId="10" fillId="31" borderId="0" applyNumberFormat="0" applyBorder="0" applyAlignment="0" applyProtection="0">
      <alignment vertical="center"/>
    </xf>
    <xf numFmtId="44"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4" borderId="0" applyNumberFormat="0" applyBorder="0" applyAlignment="0" applyProtection="0">
      <alignment vertical="center"/>
    </xf>
    <xf numFmtId="0" fontId="11" fillId="3" borderId="3" applyNumberFormat="0" applyAlignment="0" applyProtection="0">
      <alignment vertical="center"/>
    </xf>
    <xf numFmtId="0" fontId="12" fillId="11" borderId="0" applyNumberFormat="0" applyBorder="0" applyAlignment="0" applyProtection="0">
      <alignment vertical="center"/>
    </xf>
    <xf numFmtId="0" fontId="10" fillId="2" borderId="0" applyNumberFormat="0" applyBorder="0" applyAlignment="0" applyProtection="0">
      <alignment vertical="center"/>
    </xf>
    <xf numFmtId="0" fontId="12" fillId="7"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center" vertical="center"/>
    </xf>
    <xf numFmtId="49" fontId="2" fillId="0" borderId="0" xfId="0" applyNumberFormat="1"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vertical="center" wrapText="1"/>
    </xf>
    <xf numFmtId="178" fontId="1" fillId="0" borderId="0" xfId="0" applyNumberFormat="1" applyFont="1" applyAlignment="1">
      <alignment horizontal="center" vertical="center"/>
    </xf>
    <xf numFmtId="178" fontId="2" fillId="0" borderId="0" xfId="0" applyNumberFormat="1"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lignment vertical="center"/>
    </xf>
    <xf numFmtId="177" fontId="4"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7"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78" fontId="3" fillId="0" borderId="0" xfId="0" applyNumberFormat="1" applyFont="1" applyAlignment="1">
      <alignment horizontal="center" vertical="center"/>
    </xf>
    <xf numFmtId="178" fontId="4" fillId="0" borderId="0" xfId="0" applyNumberFormat="1" applyFont="1" applyAlignment="1">
      <alignment horizontal="center" vertical="center" wrapText="1"/>
    </xf>
    <xf numFmtId="178" fontId="5" fillId="0" borderId="1" xfId="33"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cellXfs>
  <cellStyles count="53">
    <cellStyle name="常规" xfId="0" builtinId="0"/>
    <cellStyle name="常规 28" xfId="1"/>
    <cellStyle name="60% - 强调文字颜色 6" xfId="2" builtinId="52"/>
    <cellStyle name="常规 28 2" xfId="3"/>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54"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常规_Sheet4" xfId="33"/>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11</xdr:row>
      <xdr:rowOff>0</xdr:rowOff>
    </xdr:from>
    <xdr:to>
      <xdr:col>8</xdr:col>
      <xdr:colOff>182880</xdr:colOff>
      <xdr:row>11</xdr:row>
      <xdr:rowOff>183515</xdr:rowOff>
    </xdr:to>
    <xdr:pic>
      <xdr:nvPicPr>
        <xdr:cNvPr id="2" name="图片 1"/>
        <xdr:cNvPicPr>
          <a:picLocks noChangeAspect="1"/>
        </xdr:cNvPicPr>
      </xdr:nvPicPr>
      <xdr:blipFill>
        <a:blip r:embed="rId1" cstate="print"/>
        <a:stretch>
          <a:fillRect/>
        </a:stretch>
      </xdr:blipFill>
      <xdr:spPr>
        <a:xfrm>
          <a:off x="8001000" y="4029075"/>
          <a:ext cx="182880" cy="183515"/>
        </a:xfrm>
        <a:prstGeom prst="rect">
          <a:avLst/>
        </a:prstGeom>
        <a:noFill/>
        <a:ln w="9525">
          <a:noFill/>
        </a:ln>
      </xdr:spPr>
    </xdr:pic>
    <xdr:clientData/>
  </xdr:twoCellAnchor>
  <xdr:twoCellAnchor editAs="oneCell">
    <xdr:from>
      <xdr:col>8</xdr:col>
      <xdr:colOff>0</xdr:colOff>
      <xdr:row>13</xdr:row>
      <xdr:rowOff>0</xdr:rowOff>
    </xdr:from>
    <xdr:to>
      <xdr:col>8</xdr:col>
      <xdr:colOff>182880</xdr:colOff>
      <xdr:row>13</xdr:row>
      <xdr:rowOff>183515</xdr:rowOff>
    </xdr:to>
    <xdr:pic>
      <xdr:nvPicPr>
        <xdr:cNvPr id="3" name="图片 2"/>
        <xdr:cNvPicPr>
          <a:picLocks noChangeAspect="1"/>
        </xdr:cNvPicPr>
      </xdr:nvPicPr>
      <xdr:blipFill>
        <a:blip r:embed="rId1" cstate="print"/>
        <a:stretch>
          <a:fillRect/>
        </a:stretch>
      </xdr:blipFill>
      <xdr:spPr>
        <a:xfrm>
          <a:off x="8001000" y="5095875"/>
          <a:ext cx="182880" cy="18351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3616;&#38271;&#21150;&#20844;&#20250;&#26448;&#26009;&#65288;&#20020;&#24202;&#37327;&#34920;&#65289;/&#38468;&#20214;1 &#36890;&#30693;&#25991;&#20214;&#38468;&#34920;///home/kylin/&#26700;&#38754;/&#24449;&#27714;&#24847;&#35265;&#35752;&#35770;&#31295;/C:/&#20013;&#213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1">
          <cell r="C1" t="str">
            <v>项目名称</v>
          </cell>
          <cell r="D1" t="str">
            <v>服务产出</v>
          </cell>
          <cell r="E1" t="str">
            <v>价格构成</v>
          </cell>
          <cell r="F1" t="str">
            <v>计价单位</v>
          </cell>
          <cell r="G1" t="str">
            <v>计价说明</v>
          </cell>
          <cell r="H1" t="str">
            <v>对接价格情况</v>
          </cell>
        </row>
        <row r="2">
          <cell r="C2" t="str">
            <v>四、中医及民族医诊疗类</v>
          </cell>
          <cell r="D2" t="str">
            <v/>
          </cell>
          <cell r="E2" t="str">
            <v/>
          </cell>
          <cell r="F2" t="str">
            <v/>
          </cell>
          <cell r="G2" t="str">
            <v/>
          </cell>
        </row>
        <row r="3">
          <cell r="C3" t="str">
            <v>（一）中医外治</v>
          </cell>
          <cell r="D3" t="str">
            <v/>
          </cell>
          <cell r="E3" t="str">
            <v/>
          </cell>
          <cell r="F3" t="str">
            <v/>
          </cell>
          <cell r="G3" t="str">
            <v/>
          </cell>
        </row>
        <row r="4">
          <cell r="C4" t="str">
            <v>中药贴敷</v>
          </cell>
          <cell r="D4" t="str">
            <v>由医务人员使用贴敷制品敷贴于体表特定部位或穴位，通过药物或物理作用，以发挥促进气血调和、阴阳平衡等各类作用。</v>
          </cell>
          <cell r="E4" t="str">
            <v>所定价格涵盖确定穴位，局部清洁，贴敷材料准备（含掺药、封包、冷热处理等），应用药物贴敷，处理用物所需的人力资源和基本物质资源消耗，含设备投入及维护成本。</v>
          </cell>
          <cell r="F4" t="str">
            <v>次</v>
          </cell>
        </row>
        <row r="4">
          <cell r="H4">
            <v>90</v>
          </cell>
        </row>
        <row r="5">
          <cell r="C5" t="str">
            <v>中药贴敷-中药硬膏贴敷(加收)</v>
          </cell>
        </row>
        <row r="5">
          <cell r="F5" t="str">
            <v>次</v>
          </cell>
        </row>
        <row r="5">
          <cell r="H5">
            <v>9</v>
          </cell>
        </row>
        <row r="6">
          <cell r="C6" t="str">
            <v>中药贴敷-中药贴敷(大)(加收)</v>
          </cell>
          <cell r="D6" t="str">
            <v>中药贴敷（大）指面积（5cm×5cm,10cm×10cm]</v>
          </cell>
        </row>
        <row r="6">
          <cell r="F6" t="str">
            <v>次</v>
          </cell>
        </row>
        <row r="6">
          <cell r="H6">
            <v>27</v>
          </cell>
        </row>
        <row r="7">
          <cell r="C7" t="str">
            <v>中药贴敷-中药贴敷(特大)(加收)</v>
          </cell>
          <cell r="D7" t="str">
            <v>中药贴敷（特大）指面积（10cm×10cm,∞）</v>
          </cell>
        </row>
        <row r="7">
          <cell r="F7" t="str">
            <v>次</v>
          </cell>
        </row>
        <row r="7">
          <cell r="H7">
            <v>45</v>
          </cell>
        </row>
        <row r="8">
          <cell r="C8" t="str">
            <v>中药贴敷-儿童(加收)</v>
          </cell>
        </row>
        <row r="8">
          <cell r="F8" t="str">
            <v>次</v>
          </cell>
        </row>
        <row r="8">
          <cell r="H8">
            <v>22.5</v>
          </cell>
        </row>
        <row r="9">
          <cell r="C9" t="str">
            <v>中药贴敷-中药热奄包(扩展)</v>
          </cell>
        </row>
        <row r="9">
          <cell r="F9" t="str">
            <v>次</v>
          </cell>
        </row>
        <row r="9">
          <cell r="H9">
            <v>90</v>
          </cell>
        </row>
        <row r="10">
          <cell r="C10" t="str">
            <v>中药贴敷-特殊材料贴敷(扩展)</v>
          </cell>
        </row>
        <row r="10">
          <cell r="F10" t="str">
            <v>次</v>
          </cell>
        </row>
        <row r="10">
          <cell r="H10" t="str">
            <v>暂缓</v>
          </cell>
        </row>
        <row r="12">
          <cell r="C12" t="str">
            <v>中药吹粉</v>
          </cell>
          <cell r="D12" t="str">
            <v>由医务人员将中药研粉吹至病变部位，以发挥促进消肿止痛等各类作用。</v>
          </cell>
          <cell r="E12" t="str">
            <v>所定价格涵盖局部清洁，调配药粉，吹粉，处理用物所需的人力资源和基本物质资源消耗，含设备投入及维护成本。</v>
          </cell>
          <cell r="F12" t="str">
            <v>次</v>
          </cell>
        </row>
        <row r="12">
          <cell r="H12">
            <v>10</v>
          </cell>
        </row>
        <row r="13">
          <cell r="C13" t="str">
            <v>中药吹粉-儿童(加收)</v>
          </cell>
        </row>
        <row r="13">
          <cell r="F13" t="str">
            <v>次</v>
          </cell>
        </row>
        <row r="13">
          <cell r="H13">
            <v>2.5</v>
          </cell>
        </row>
        <row r="14">
          <cell r="C14" t="str">
            <v>中药烫熨</v>
          </cell>
          <cell r="D14" t="str">
            <v>由医务人员将调配药物加热后置于患者体表特定部位或穴位，进行移动敷熨，以发挥促进散寒止痛、消肿祛瘀等各类作用。</v>
          </cell>
          <cell r="E14" t="str">
            <v>所定价格涵盖局部清洁，药物调配，移动敷熨，处理用物所需的人力资源和基本物质资源消耗，含设备投入及维护成本。</v>
          </cell>
          <cell r="F14" t="str">
            <v>次</v>
          </cell>
        </row>
        <row r="14">
          <cell r="H14">
            <v>40</v>
          </cell>
        </row>
        <row r="15">
          <cell r="C15" t="str">
            <v>中药烫熨-中药烫熨(特大)(加收)</v>
          </cell>
          <cell r="D15" t="str">
            <v>中药烫熨（特大）指面（10cm×10cm,∞）</v>
          </cell>
        </row>
        <row r="15">
          <cell r="F15" t="str">
            <v>次</v>
          </cell>
        </row>
        <row r="15">
          <cell r="H15">
            <v>20</v>
          </cell>
        </row>
        <row r="16">
          <cell r="C16" t="str">
            <v>中药烫熨-儿童(加收)</v>
          </cell>
        </row>
        <row r="16">
          <cell r="F16" t="str">
            <v>次</v>
          </cell>
        </row>
        <row r="16">
          <cell r="H16">
            <v>10</v>
          </cell>
        </row>
        <row r="17">
          <cell r="C17" t="str">
            <v>中药泡洗</v>
          </cell>
          <cell r="D17" t="str">
            <v>由医务人员协助或指导患者，行全身或局部体位浸泡或淋洗，完成中药泡洗，以发挥促进消肿、止痛、生肌等各类作用。</v>
          </cell>
          <cell r="E17" t="str">
            <v>所定价格涵盖局部清洁，药物调配，协助或指导，监测生命体征，观察药液温度等处理用物所需的人力资源和基本物质资源消耗，含设备投入及维护成本。</v>
          </cell>
          <cell r="F17" t="str">
            <v>次</v>
          </cell>
          <cell r="G17" t="str">
            <v>每日限收费2次</v>
          </cell>
          <cell r="H17">
            <v>45</v>
          </cell>
        </row>
        <row r="18">
          <cell r="C18" t="str">
            <v>中药泡洗-儿童(加收)</v>
          </cell>
        </row>
        <row r="18">
          <cell r="F18" t="str">
            <v>次</v>
          </cell>
        </row>
        <row r="18">
          <cell r="H18">
            <v>11.25</v>
          </cell>
        </row>
        <row r="19">
          <cell r="C19" t="str">
            <v>中药灌洗</v>
          </cell>
          <cell r="D19" t="str">
            <v>由医务人员将配制好的中药灌注并留置于人体腔道或窦道中，以发挥促进疏通散瘀、去腐生肌等各类作用。</v>
          </cell>
          <cell r="E19" t="str">
            <v>所定价格涵盖局部清洁消毒，药物调配，材料准备，处理用物所需的人力资源和基本物质资源消耗，含设备投入及维护成本。</v>
          </cell>
          <cell r="F19" t="str">
            <v>次</v>
          </cell>
        </row>
        <row r="19">
          <cell r="H19">
            <v>25</v>
          </cell>
        </row>
        <row r="20">
          <cell r="C20" t="str">
            <v>中药灌洗-儿童(加收)</v>
          </cell>
        </row>
        <row r="20">
          <cell r="F20" t="str">
            <v>次</v>
          </cell>
        </row>
        <row r="20">
          <cell r="H20">
            <v>6.25</v>
          </cell>
        </row>
        <row r="21">
          <cell r="C21" t="str">
            <v>中药溻渍</v>
          </cell>
          <cell r="D21" t="str">
            <v>由医务人员将调配药物通过敷料的形式调温后湿敷于患处，以发挥治疗和促进药物吸收等各类作用。</v>
          </cell>
          <cell r="E21" t="str">
            <v>所定价格涵盖局部清洁，药物调配、蒸煮准备、溻渍治疗处理用物所需的人力资源和基本物质资源消耗，含设备投入及维护成本。</v>
          </cell>
          <cell r="F21" t="str">
            <v>次</v>
          </cell>
        </row>
        <row r="21">
          <cell r="H21">
            <v>32</v>
          </cell>
        </row>
        <row r="22">
          <cell r="C22" t="str">
            <v>中药溻渍-中药溻渍(特大)(加收)</v>
          </cell>
          <cell r="D22" t="str">
            <v>中药溻渍（特大）指面（10cm×10cm,∞）</v>
          </cell>
        </row>
        <row r="22">
          <cell r="F22" t="str">
            <v>次</v>
          </cell>
        </row>
        <row r="22">
          <cell r="H22">
            <v>16</v>
          </cell>
        </row>
        <row r="23">
          <cell r="C23" t="str">
            <v>中药溻渍-儿童(加收)</v>
          </cell>
        </row>
        <row r="23">
          <cell r="F23" t="str">
            <v>次</v>
          </cell>
        </row>
        <row r="23">
          <cell r="H23">
            <v>8</v>
          </cell>
        </row>
        <row r="24">
          <cell r="C24" t="str">
            <v>中药涂擦</v>
          </cell>
          <cell r="D24" t="str">
            <v>由医务人员将调配药物，制成水剂或膏剂或油剂等剂型的外用药物，直接涂擦于患者体表特定部位或穴位，以发挥促进活血化瘀、消炎止痛等各类作用。</v>
          </cell>
          <cell r="E24" t="str">
            <v>所定价格涵盖局部清洁，药物调配，各类手法涂擦，处理用物所需的人力资源和基本物质资源消耗，含设备投入及维护成本。</v>
          </cell>
          <cell r="F24" t="str">
            <v>次</v>
          </cell>
        </row>
        <row r="24">
          <cell r="H24">
            <v>25</v>
          </cell>
        </row>
        <row r="25">
          <cell r="C25" t="str">
            <v>中药涂擦-中药涂擦(特大)(加收)</v>
          </cell>
          <cell r="D25" t="str">
            <v>中药涂擦（特大）指面（10cm×10cm,∞）</v>
          </cell>
        </row>
        <row r="25">
          <cell r="F25" t="str">
            <v>次</v>
          </cell>
        </row>
        <row r="25">
          <cell r="H25">
            <v>12.5</v>
          </cell>
        </row>
        <row r="26">
          <cell r="C26" t="str">
            <v>中药涂擦-儿童(加收)</v>
          </cell>
        </row>
        <row r="26">
          <cell r="F26" t="str">
            <v>次</v>
          </cell>
        </row>
        <row r="26">
          <cell r="H26">
            <v>6.25</v>
          </cell>
        </row>
        <row r="27">
          <cell r="C27" t="str">
            <v>中医熏洗</v>
          </cell>
          <cell r="D27" t="str">
            <v>由医务人员选用制备好的药卷、药香或其他材料，点燃后直接用烟熏烤或蒸汽的形式，作用在患者身体某特定部位，以发挥疏通经络、促进药物吸收等各类作用。</v>
          </cell>
          <cell r="E27" t="str">
            <v>所定价格涵盖局部清洁，药物调配，熏（蒸）药，处理用物所需的人力资源和基本物质资源消耗，含设备投入及维护成本。</v>
          </cell>
          <cell r="F27" t="str">
            <v>次</v>
          </cell>
          <cell r="G27" t="str">
            <v>每日限收费2次</v>
          </cell>
          <cell r="H27">
            <v>55</v>
          </cell>
        </row>
        <row r="28">
          <cell r="C28" t="str">
            <v>中医熏洗-儿童(加收)</v>
          </cell>
        </row>
        <row r="28">
          <cell r="F28" t="str">
            <v>次</v>
          </cell>
        </row>
        <row r="28">
          <cell r="H28">
            <v>13.75</v>
          </cell>
        </row>
        <row r="31">
          <cell r="C31" t="str">
            <v>中药腐蚀</v>
          </cell>
          <cell r="D31" t="str">
            <v>由医务人员选用具有一定腐蚀作用的药物，敷涂患处，以蚀去恶肉、赘生物、肿物等，实现局部病变祛除，促使新肉生长。</v>
          </cell>
          <cell r="E31" t="str">
            <v>所定价格涵盖局部消毒，药物调配，腐蚀，包扎，处理用物所需的人力资源和基本物质资源消耗，含设备投入及维护成本。</v>
          </cell>
          <cell r="F31" t="str">
            <v>腐蚀位点/次</v>
          </cell>
        </row>
        <row r="31">
          <cell r="H31">
            <v>25</v>
          </cell>
        </row>
        <row r="32">
          <cell r="C32" t="str">
            <v>中药腐蚀-儿童(加收)</v>
          </cell>
        </row>
        <row r="32">
          <cell r="F32" t="str">
            <v>腐蚀位点/次</v>
          </cell>
        </row>
        <row r="32">
          <cell r="H32">
            <v>6.25</v>
          </cell>
        </row>
        <row r="33">
          <cell r="C33" t="str">
            <v>中药化腐清疮</v>
          </cell>
          <cell r="D33" t="str">
            <v>由医务人员将化腐药物敷施于疮面，达到去腐生肌，促进疮面愈合的作用。</v>
          </cell>
          <cell r="E33" t="str">
            <v>所定价格涵盖药物调配，局部消毒，皮肤表层创面清理、敷药、包扎，处理用物所需的人力资源和基本物质资源消耗，含设备投入及维护成本。</v>
          </cell>
          <cell r="F33" t="str">
            <v>疮面/次</v>
          </cell>
        </row>
        <row r="33">
          <cell r="H33">
            <v>30</v>
          </cell>
        </row>
        <row r="34">
          <cell r="C34" t="str">
            <v>中药化腐清疮-深层化腐清疮(加收)</v>
          </cell>
        </row>
        <row r="34">
          <cell r="F34" t="str">
            <v>疮面/次</v>
          </cell>
        </row>
        <row r="34">
          <cell r="H34">
            <v>15</v>
          </cell>
        </row>
        <row r="35">
          <cell r="C35" t="str">
            <v>中药化腐清疮-儿童(加收)</v>
          </cell>
        </row>
        <row r="35">
          <cell r="F35" t="str">
            <v>疮面/次</v>
          </cell>
        </row>
        <row r="35">
          <cell r="H35">
            <v>7.5</v>
          </cell>
        </row>
        <row r="36">
          <cell r="C36" t="str">
            <v>中医锐性清疮</v>
          </cell>
          <cell r="D36" t="str">
            <v>由医务人员使用包括但不限于刀、剪、刮勺、钳等器械清除创面，发挥去腐生肌、促进疮面愈合的作用。</v>
          </cell>
          <cell r="E36" t="str">
            <v>所定价格涵盖药物调配，局部消毒，皮肤表层创面清理、使用器械清疮、敷药、包扎，处理用物所需的人力资源和基本物质资源消耗，含设备投入及维护成本。</v>
          </cell>
          <cell r="F36" t="str">
            <v>疮面/次</v>
          </cell>
        </row>
        <row r="36">
          <cell r="H36">
            <v>50</v>
          </cell>
        </row>
        <row r="37">
          <cell r="C37" t="str">
            <v>中医锐性清疮-儿童(加收)</v>
          </cell>
        </row>
        <row r="37">
          <cell r="F37" t="str">
            <v>疮面/次</v>
          </cell>
        </row>
        <row r="37">
          <cell r="H37">
            <v>12.5</v>
          </cell>
        </row>
        <row r="38">
          <cell r="C38" t="str">
            <v>中医窦道(切开) 搔爬</v>
          </cell>
          <cell r="D38" t="str">
            <v>完成窦道（切开）搔爬，促进窦道闭合。</v>
          </cell>
          <cell r="E38" t="str">
            <v>所定价格涵盖局部消毒，探查浅表窦道，必要时切开，搔爬，处理用物所需的人力资源和基本物质资源消耗，含设备投入及维护成本。</v>
          </cell>
          <cell r="F38" t="str">
            <v>每窦道/次</v>
          </cell>
        </row>
        <row r="38">
          <cell r="H38">
            <v>75</v>
          </cell>
        </row>
        <row r="39">
          <cell r="C39" t="str">
            <v>中医窦道(切开) 搔爬-深层搔爬(加收)</v>
          </cell>
        </row>
        <row r="39">
          <cell r="F39" t="str">
            <v>每窦道/次</v>
          </cell>
        </row>
        <row r="39">
          <cell r="H39">
            <v>37.5</v>
          </cell>
        </row>
        <row r="40">
          <cell r="C40" t="str">
            <v>中医窦道(切开) 搔爬-耳前窦道(加收)</v>
          </cell>
        </row>
        <row r="40">
          <cell r="F40" t="str">
            <v>每窦道/次</v>
          </cell>
        </row>
        <row r="40">
          <cell r="H40">
            <v>37.5</v>
          </cell>
        </row>
        <row r="41">
          <cell r="C41" t="str">
            <v>中医窦道(切开) 搔爬-儿童(加收)</v>
          </cell>
        </row>
        <row r="41">
          <cell r="F41" t="str">
            <v>每窦道/次</v>
          </cell>
        </row>
        <row r="41">
          <cell r="H41">
            <v>18.75</v>
          </cell>
        </row>
        <row r="42">
          <cell r="C42" t="str">
            <v>中医挑治</v>
          </cell>
          <cell r="D42" t="str">
            <v>由医务人员使用针具，在特定部位或穴位上刺入、挑拨，以发挥调理气血、疏通经络、解除瘀滞等各类作用。</v>
          </cell>
          <cell r="E42" t="str">
            <v>所定价格涵盖确定部位，局部消毒，挑治，处理创口所需的人力资源和基本物质资源消耗，含设备投入及维护成本。</v>
          </cell>
          <cell r="F42" t="str">
            <v>挑治部位/次</v>
          </cell>
        </row>
        <row r="42">
          <cell r="H42">
            <v>15</v>
          </cell>
        </row>
        <row r="43">
          <cell r="C43" t="str">
            <v>中医挑治-儿童(加收)</v>
          </cell>
        </row>
        <row r="43">
          <cell r="F43" t="str">
            <v>挑治部位/次</v>
          </cell>
        </row>
        <row r="43">
          <cell r="H43">
            <v>3.75</v>
          </cell>
        </row>
        <row r="44">
          <cell r="C44" t="str">
            <v>中医割治</v>
          </cell>
          <cell r="D44" t="str">
            <v>由医务人员选择部位或穴位，使用操作器具完成切割，以发挥促进经络疏通、毒邪外泄、缓解病痛等各类作用。</v>
          </cell>
          <cell r="E44" t="str">
            <v>所定价格涵盖确定部位，局部消毒，切割、包扎创口、处理用物所需的人力资源和基本物质资源消耗，含设备投入及维护成本。</v>
          </cell>
          <cell r="F44" t="str">
            <v>次</v>
          </cell>
        </row>
        <row r="44">
          <cell r="H44">
            <v>15</v>
          </cell>
        </row>
        <row r="45">
          <cell r="C45" t="str">
            <v>中医割治-儿童(加收)</v>
          </cell>
        </row>
        <row r="45">
          <cell r="F45" t="str">
            <v>次</v>
          </cell>
        </row>
        <row r="45">
          <cell r="H45">
            <v>3.75</v>
          </cell>
        </row>
        <row r="46">
          <cell r="C46" t="str">
            <v>中医穴位放血治疗</v>
          </cell>
          <cell r="D46" t="str">
            <v>由医务人员辨证使用器具刺（划）破特定穴位或部位，放出适量血液，以发挥促进活血祛瘀、排毒止痛等各类作用。</v>
          </cell>
          <cell r="E46" t="str">
            <v>所定价格涵盖使用各种工具，局部消毒，确定部位，放血，处理创口所需的人力资源和基本物质资源消耗，含设备投入及维护成本。</v>
          </cell>
          <cell r="F46" t="str">
            <v>次</v>
          </cell>
        </row>
        <row r="46">
          <cell r="H46">
            <v>60</v>
          </cell>
        </row>
        <row r="47">
          <cell r="C47" t="str">
            <v>中医穴位放血治疗-甲床放血(加收)</v>
          </cell>
        </row>
        <row r="47">
          <cell r="F47" t="str">
            <v>每甲</v>
          </cell>
        </row>
        <row r="47">
          <cell r="H47">
            <v>5</v>
          </cell>
        </row>
        <row r="48">
          <cell r="C48" t="str">
            <v>中医穴位放血治疗-刺络放血(加收)</v>
          </cell>
        </row>
        <row r="48">
          <cell r="F48" t="str">
            <v>次</v>
          </cell>
        </row>
        <row r="48">
          <cell r="H48">
            <v>10</v>
          </cell>
        </row>
        <row r="49">
          <cell r="C49" t="str">
            <v>中医穴位放血治疗-儿童(加收)</v>
          </cell>
        </row>
        <row r="49">
          <cell r="F49" t="str">
            <v>次</v>
          </cell>
        </row>
        <row r="49">
          <cell r="H49">
            <v>15</v>
          </cell>
        </row>
        <row r="50">
          <cell r="C50" t="str">
            <v>中医药线引流</v>
          </cell>
          <cell r="D50" t="str">
            <v>由医务人员使用不同材料加药品制作成线状物，插入引流口中，达到祛腐引流，促进疮口愈合的作用。</v>
          </cell>
          <cell r="E50" t="str">
            <v>所定价格涵盖引流物制作、药物调配，局部消毒，疮口清理、放置引流物、必要时切开，局部包扎、处理用物所需的人力资源和基本物质资源消耗，含设备投入及维护成本。</v>
          </cell>
          <cell r="F50" t="str">
            <v>每引流口/次</v>
          </cell>
        </row>
        <row r="50">
          <cell r="H50">
            <v>65</v>
          </cell>
        </row>
        <row r="51">
          <cell r="C51" t="str">
            <v>中医药线引流-儿童(加收)</v>
          </cell>
        </row>
        <row r="51">
          <cell r="F51" t="str">
            <v>每引流口/次</v>
          </cell>
        </row>
        <row r="51">
          <cell r="H51">
            <v>16.25</v>
          </cell>
        </row>
        <row r="52">
          <cell r="C52" t="str">
            <v>中医刮痧</v>
          </cell>
          <cell r="D52" t="str">
            <v>由医务人员通过刮痧器具和相应的手法，在体表进行反复刮动、摩擦，从发挥促进活血透痧等各类作用。</v>
          </cell>
          <cell r="E52" t="str">
            <v>所定价格涵盖局部消毒，确定部位、刮拭、清洁，处理用物所需的人力资源和基本物质资源消耗，含设备投入及维护成本。</v>
          </cell>
          <cell r="F52" t="str">
            <v>次</v>
          </cell>
        </row>
        <row r="52">
          <cell r="H52">
            <v>70</v>
          </cell>
        </row>
        <row r="53">
          <cell r="C53" t="str">
            <v>中医刮痧-儿童(加收)</v>
          </cell>
        </row>
        <row r="53">
          <cell r="F53" t="str">
            <v>次</v>
          </cell>
        </row>
        <row r="53">
          <cell r="H53">
            <v>17.5</v>
          </cell>
        </row>
        <row r="54">
          <cell r="C54" t="str">
            <v>砭石疗法</v>
          </cell>
          <cell r="D54" t="str">
            <v>由医务人员使用砭石等同类功能的器具，通过各类手法作用在人体各部位，以发挥促进疏通经络、活血理气等各类作用。</v>
          </cell>
          <cell r="E54" t="str">
            <v>所定价格涵盖局部消毒，确定部位、运用点、压、揉、推、刮、擦等各类手法、清洁，处理用物所需的人力资源和基本物质资源消耗，含设备投入及维护成本。</v>
          </cell>
          <cell r="F54" t="str">
            <v>次</v>
          </cell>
        </row>
        <row r="54">
          <cell r="H54">
            <v>70</v>
          </cell>
        </row>
        <row r="55">
          <cell r="C55" t="str">
            <v>砭石疗法-儿童(加收)</v>
          </cell>
        </row>
        <row r="55">
          <cell r="F55" t="str">
            <v>次</v>
          </cell>
        </row>
        <row r="55">
          <cell r="H55">
            <v>17.5</v>
          </cell>
        </row>
        <row r="57">
          <cell r="C57" t="str">
            <v>（二）针法</v>
          </cell>
        </row>
        <row r="58">
          <cell r="C58" t="str">
            <v>常规针法</v>
          </cell>
          <cell r="D58" t="str">
            <v>由主治及以下医师根据病情选穴，通过基本手法和辅助手法，以毫针治疗疾病，促进疏通经络，调理脏腑，扶正祛邪。</v>
          </cell>
          <cell r="E58" t="str">
            <v>所定价格涵盖穴位确定、消毒、选针、进针、行针、留针、 出针、必要时行仪器辅助操作等过程中所需的人力资源和基本物质资源消耗，含设备投入及维护成本。</v>
          </cell>
          <cell r="F58" t="str">
            <v>次•日</v>
          </cell>
          <cell r="G58" t="str">
            <v>同时采用了常规针法、特殊针具针法、特殊手法针法中的两项或者三项，按收费
标准最高的服务项目计费，不叠加计费。</v>
          </cell>
          <cell r="H58">
            <v>90</v>
          </cell>
        </row>
        <row r="59">
          <cell r="C59" t="str">
            <v>常规针法-儿童（加收）</v>
          </cell>
        </row>
        <row r="59">
          <cell r="F59" t="str">
            <v>次•日</v>
          </cell>
        </row>
        <row r="59">
          <cell r="H59">
            <v>22.5</v>
          </cell>
        </row>
        <row r="60">
          <cell r="C60" t="str">
            <v>常规针法-主任医师（加收）</v>
          </cell>
        </row>
        <row r="60">
          <cell r="F60" t="str">
            <v>次•日</v>
          </cell>
        </row>
        <row r="60">
          <cell r="H60">
            <v>18</v>
          </cell>
        </row>
        <row r="61">
          <cell r="C61" t="str">
            <v>常规针法-副主任医师（加收）</v>
          </cell>
        </row>
        <row r="61">
          <cell r="F61" t="str">
            <v>次•日</v>
          </cell>
        </row>
        <row r="61">
          <cell r="H61">
            <v>9</v>
          </cell>
        </row>
        <row r="64">
          <cell r="C64" t="str">
            <v>特殊针具针法</v>
          </cell>
          <cell r="D64" t="str">
            <v>由主治及以下医师根据病情选穴，通过基本手法和辅助手法，以特殊针具治疗疾病，促进疏通经络，调理脏腑，扶正祛邪。</v>
          </cell>
          <cell r="E64" t="str">
            <v>所定价格涵盖穴位确定、消毒、选针、进针、行针、留针、 出针、必要时行仪器辅助操作等过程中所需的人力资源和基本物质资源消耗，含设备投入及维护成本。</v>
          </cell>
          <cell r="F64" t="str">
            <v>次•日</v>
          </cell>
        </row>
        <row r="64">
          <cell r="H64">
            <v>100</v>
          </cell>
        </row>
        <row r="65">
          <cell r="C65" t="str">
            <v>特殊针具针法-儿童（加收）</v>
          </cell>
        </row>
        <row r="65">
          <cell r="F65" t="str">
            <v>次•日</v>
          </cell>
        </row>
        <row r="65">
          <cell r="H65">
            <v>25</v>
          </cell>
        </row>
        <row r="66">
          <cell r="C66" t="str">
            <v>特殊针具针法-主任医师（加收）</v>
          </cell>
        </row>
        <row r="66">
          <cell r="F66" t="str">
            <v>次•日</v>
          </cell>
        </row>
        <row r="66">
          <cell r="H66">
            <v>20</v>
          </cell>
        </row>
        <row r="67">
          <cell r="C67" t="str">
            <v>特殊针具针法-副主任医师（加收）</v>
          </cell>
        </row>
        <row r="67">
          <cell r="F67" t="str">
            <v>次•日</v>
          </cell>
        </row>
        <row r="67">
          <cell r="H67">
            <v>10</v>
          </cell>
        </row>
        <row r="70">
          <cell r="C70" t="str">
            <v>特殊手法针法</v>
          </cell>
          <cell r="D70" t="str">
            <v>由主治及以下医师根据病情，采取特殊开穴方法或通过毫针特殊手法，治疗疾病，促进疏通经络，调理脏腑，扶正祛邪。</v>
          </cell>
          <cell r="E70" t="str">
            <v>所定价格涵盖穴位确定、消毒、选针、进针、行针、留针、 出针、必要时行仪器辅助操作等过程中所需的人力资源和基本物质资源消耗，含设备投入及维护成本。</v>
          </cell>
          <cell r="F70" t="str">
            <v>次•日</v>
          </cell>
        </row>
        <row r="70">
          <cell r="H70">
            <v>125</v>
          </cell>
        </row>
        <row r="71">
          <cell r="C71" t="str">
            <v>特殊手法针法-儿童（加收）</v>
          </cell>
        </row>
        <row r="71">
          <cell r="F71" t="str">
            <v>次•日</v>
          </cell>
        </row>
        <row r="71">
          <cell r="H71">
            <v>31.25</v>
          </cell>
        </row>
        <row r="72">
          <cell r="C72" t="str">
            <v>特殊手法针法-主任医师（加收）</v>
          </cell>
        </row>
        <row r="72">
          <cell r="F72" t="str">
            <v>次•日</v>
          </cell>
        </row>
        <row r="72">
          <cell r="H72">
            <v>25</v>
          </cell>
        </row>
        <row r="73">
          <cell r="C73" t="str">
            <v>特殊手法针法-副主任医师（加收）</v>
          </cell>
        </row>
        <row r="73">
          <cell r="F73" t="str">
            <v>次•日</v>
          </cell>
        </row>
        <row r="73">
          <cell r="H73">
            <v>12.5</v>
          </cell>
        </row>
        <row r="75">
          <cell r="C75" t="str">
            <v>特殊穴位 ( 部位）针法</v>
          </cell>
          <cell r="D75" t="str">
            <v>由主治及以下医师根据病情选穴，采用毫针进行特殊穴位的刺激，治疗疾病，促进疏通经络，调理脏腑，扶正祛邪。</v>
          </cell>
          <cell r="E75" t="str">
            <v>所定价格涵盖部位确定、消毒、选针、进针、行针、留针、 出针、必要时行仪器辅助操作等过程中所需的人力资源和基本物质资源消耗，含设备投入及维护成本。</v>
          </cell>
          <cell r="F75" t="str">
            <v>穴位</v>
          </cell>
        </row>
        <row r="75">
          <cell r="H75">
            <v>10</v>
          </cell>
        </row>
        <row r="76">
          <cell r="C76" t="str">
            <v>特殊穴位(部位)针法-儿童（加收）</v>
          </cell>
        </row>
        <row r="76">
          <cell r="F76" t="str">
            <v>穴位</v>
          </cell>
        </row>
        <row r="76">
          <cell r="H76">
            <v>2.5</v>
          </cell>
        </row>
        <row r="77">
          <cell r="C77" t="str">
            <v>特殊穴位(部位)针法-主任医师（加收）</v>
          </cell>
        </row>
        <row r="77">
          <cell r="F77" t="str">
            <v>穴位</v>
          </cell>
        </row>
        <row r="77">
          <cell r="H77">
            <v>2</v>
          </cell>
        </row>
        <row r="78">
          <cell r="C78" t="str">
            <v>特殊穴位(部位)针法-副主任医师（加收）</v>
          </cell>
        </row>
        <row r="78">
          <cell r="F78" t="str">
            <v>穴位</v>
          </cell>
        </row>
        <row r="78">
          <cell r="H78">
            <v>1</v>
          </cell>
        </row>
        <row r="79">
          <cell r="C79" t="str">
            <v>仪器针法</v>
          </cell>
        </row>
        <row r="79">
          <cell r="F79" t="str">
            <v>次•日</v>
          </cell>
        </row>
        <row r="79">
          <cell r="H79">
            <v>30</v>
          </cell>
        </row>
        <row r="80">
          <cell r="C80" t="str">
            <v>仪器针法-儿童（加收）</v>
          </cell>
        </row>
        <row r="80">
          <cell r="F80" t="str">
            <v>次•日</v>
          </cell>
        </row>
        <row r="80">
          <cell r="H80">
            <v>7.5</v>
          </cell>
        </row>
        <row r="84">
          <cell r="C84" t="str">
            <v>体表针法</v>
          </cell>
          <cell r="D84" t="str">
            <v>由主治及以下医师根据病情选穴，通过非锐性针具施于体表，配合手法治疗各系统疾病，促进疏通经络，调理脏腑，扶正祛邪
。</v>
          </cell>
          <cell r="E84" t="str">
            <v>所定价格涵盖部位确定、选针、体表施治等过程中所需的人力资源和基本物质资源消耗，含设备投入及维护成本。</v>
          </cell>
          <cell r="F84" t="str">
            <v>次•日</v>
          </cell>
        </row>
        <row r="84">
          <cell r="H84">
            <v>20</v>
          </cell>
        </row>
        <row r="85">
          <cell r="C85" t="str">
            <v>体表针法（（儿童加收）</v>
          </cell>
        </row>
        <row r="85">
          <cell r="F85" t="str">
            <v>次•日</v>
          </cell>
        </row>
        <row r="85">
          <cell r="H85">
            <v>5</v>
          </cell>
        </row>
        <row r="86">
          <cell r="C86" t="str">
            <v>体表针法（（主任医师加收）</v>
          </cell>
        </row>
        <row r="86">
          <cell r="F86" t="str">
            <v>次•日</v>
          </cell>
        </row>
        <row r="86">
          <cell r="H86">
            <v>4</v>
          </cell>
        </row>
        <row r="87">
          <cell r="C87" t="str">
            <v>体表针法（（副主任医师加收）</v>
          </cell>
        </row>
        <row r="87">
          <cell r="F87" t="str">
            <v>次•日</v>
          </cell>
        </row>
        <row r="87">
          <cell r="H87">
            <v>2</v>
          </cell>
        </row>
        <row r="90">
          <cell r="C90" t="str">
            <v>活体生物针法</v>
          </cell>
          <cell r="D90" t="str">
            <v>由医师根据病情选穴，通过各类活体生物，配合手法，作用于人体，促进疏通经络，调理脏腑，扶正祛邪。</v>
          </cell>
          <cell r="E90" t="str">
            <v>所定价格涵盖部位确定、消毒、活体生物施治等过程中所需的人力资源和基本物质资源消耗。</v>
          </cell>
          <cell r="F90" t="str">
            <v>次•日</v>
          </cell>
        </row>
        <row r="90">
          <cell r="H90">
            <v>30</v>
          </cell>
        </row>
        <row r="91">
          <cell r="C91" t="str">
            <v>活体生物针法-儿童(加收)</v>
          </cell>
        </row>
        <row r="91">
          <cell r="F91" t="str">
            <v>次•日</v>
          </cell>
        </row>
        <row r="91">
          <cell r="H91">
            <v>7.5</v>
          </cell>
        </row>
        <row r="92">
          <cell r="C92" t="str">
            <v>穴位埋入</v>
          </cell>
          <cell r="D92" t="str">
            <v>由医师根据病情选穴，将相关医用耗材埋入体内，促进疏通经络，气血调和，补虚泻实。</v>
          </cell>
          <cell r="E92" t="str">
            <v>所定价格涵盖穴位确定、消毒、埋入，处理创口用物所需的人力资源和基本物质资源消耗。</v>
          </cell>
          <cell r="F92" t="str">
            <v>穴位</v>
          </cell>
        </row>
        <row r="92">
          <cell r="H92">
            <v>19.84</v>
          </cell>
        </row>
        <row r="93">
          <cell r="C93" t="str">
            <v>穴位埋入-儿童(加收)</v>
          </cell>
        </row>
        <row r="93">
          <cell r="F93" t="str">
            <v>穴位</v>
          </cell>
        </row>
        <row r="93">
          <cell r="H93">
            <v>4.96</v>
          </cell>
        </row>
        <row r="96">
          <cell r="C96" t="str">
            <v>穴位注射</v>
          </cell>
          <cell r="D96" t="str">
            <v>由医师根据病情选穴，配合手法，进行穴位注射，促进疏通经络，调理脏腑，扶正祛邪。</v>
          </cell>
          <cell r="E96" t="str">
            <v>所定价格涵盖穴位确定、消毒、注射、取针、局部处理等过程中所需的人力资源和基本物质资源消耗。</v>
          </cell>
          <cell r="F96" t="str">
            <v>穴位</v>
          </cell>
        </row>
        <row r="96">
          <cell r="H96">
            <v>12.4</v>
          </cell>
        </row>
        <row r="97">
          <cell r="C97" t="str">
            <v>穴位注射-儿童(加收)</v>
          </cell>
        </row>
        <row r="97">
          <cell r="F97" t="str">
            <v>穴位</v>
          </cell>
        </row>
        <row r="97">
          <cell r="H97">
            <v>3.1</v>
          </cell>
        </row>
        <row r="98">
          <cell r="C98" t="str">
            <v>穴位注射-中医自血疗法(扩展)</v>
          </cell>
        </row>
        <row r="98">
          <cell r="F98" t="str">
            <v>穴位</v>
          </cell>
        </row>
        <row r="98">
          <cell r="H98">
            <v>12.4</v>
          </cell>
        </row>
        <row r="99">
          <cell r="C99" t="str">
            <v>耳穴疗法</v>
          </cell>
          <cell r="D99" t="str">
            <v>由医务人员根据病情在耳穴表面，通过贴敷颗粒物（如药物或磁珠等） ，配合适度的手法，促进疏通经络，调理脏腑，扶正祛邪。</v>
          </cell>
          <cell r="E99" t="str">
            <v>所定价格涵盖穴位确定、消毒、贴敷、按压等过程中所需的人力资源和基本物质资源消耗。</v>
          </cell>
          <cell r="F99" t="str">
            <v>单耳</v>
          </cell>
        </row>
        <row r="99">
          <cell r="H99">
            <v>15.43</v>
          </cell>
        </row>
        <row r="100">
          <cell r="C100" t="str">
            <v>耳穴疗法-儿童(加收)</v>
          </cell>
        </row>
        <row r="100">
          <cell r="F100" t="str">
            <v>单耳</v>
          </cell>
        </row>
        <row r="100">
          <cell r="H100">
            <v>3.86</v>
          </cell>
        </row>
        <row r="104">
          <cell r="C104" t="str">
            <v>（四）灸法</v>
          </cell>
          <cell r="D104" t="str">
            <v/>
          </cell>
          <cell r="E104" t="str">
            <v/>
          </cell>
          <cell r="F104" t="str">
            <v/>
          </cell>
          <cell r="G104" t="str">
            <v/>
          </cell>
        </row>
        <row r="105">
          <cell r="C105" t="str">
            <v>悬空灸</v>
          </cell>
          <cell r="D105" t="str">
            <v>由医务人员将施灸制品与皮肤保持一定距离，通过温和的药力和热力进行治疗，促进疏通经络，调和阴阳，扶正祛邪，达到治疗疾病的目的。</v>
          </cell>
          <cell r="E105" t="str">
            <v>所定价格涵盖施灸制品制备，点燃，穴位确定，固定或调节距离，熏烤，控制温度，处理用物等所需的人力资源和基本物质资源消耗。</v>
          </cell>
          <cell r="F105" t="str">
            <v>次</v>
          </cell>
        </row>
        <row r="105">
          <cell r="H105">
            <v>40</v>
          </cell>
        </row>
        <row r="106">
          <cell r="C106" t="str">
            <v>悬空灸-儿童(加收)</v>
          </cell>
        </row>
        <row r="106">
          <cell r="F106" t="str">
            <v>次</v>
          </cell>
        </row>
        <row r="106">
          <cell r="H106">
            <v>10</v>
          </cell>
        </row>
        <row r="107">
          <cell r="C107" t="str">
            <v>悬空灸-雷火灸 (太乙神针)(扩展)</v>
          </cell>
        </row>
        <row r="107">
          <cell r="F107" t="str">
            <v>次</v>
          </cell>
        </row>
        <row r="107">
          <cell r="H107">
            <v>40</v>
          </cell>
        </row>
        <row r="108">
          <cell r="C108" t="str">
            <v>直接灸</v>
          </cell>
          <cell r="D108" t="str">
            <v>由医务人员将施灸制品直接作用于皮肤，通过温和的药力和热力进行治疗，促进疏通经络，调和阴阳，扶正祛邪，达到治疗疾病的目的。</v>
          </cell>
          <cell r="E108" t="str">
            <v>所定价格涵盖施灸制品制备，点燃，穴位确定，皮肤消毒，点触、拍打、熨法等方式所需的人力资源和基本物质资源消耗。</v>
          </cell>
          <cell r="F108" t="str">
            <v>次</v>
          </cell>
        </row>
        <row r="108">
          <cell r="H108">
            <v>56</v>
          </cell>
        </row>
        <row r="109">
          <cell r="C109" t="str">
            <v>直接灸-儿童(加收)</v>
          </cell>
        </row>
        <row r="109">
          <cell r="F109" t="str">
            <v>次</v>
          </cell>
        </row>
        <row r="109">
          <cell r="H109">
            <v>14</v>
          </cell>
        </row>
        <row r="110">
          <cell r="C110" t="str">
            <v>隔物灸</v>
          </cell>
          <cell r="D110" t="str">
            <v>由医务人员将施灸制品通过间隔各类物品实施灸法，通过温和的药力和热力进行治疗，促进疏通经络，调和阴阳，扶正祛邪，达到治疗疾病的目的。</v>
          </cell>
          <cell r="E110" t="str">
            <v>所定价格涵盖间隔物和施灸制品的制备，摆放，点燃，施灸等所需的人力资源和基本物质资源消耗。</v>
          </cell>
          <cell r="F110" t="str">
            <v>次</v>
          </cell>
        </row>
        <row r="110">
          <cell r="H110">
            <v>38</v>
          </cell>
        </row>
        <row r="111">
          <cell r="C111" t="str">
            <v>隔物灸-儿童(加收)</v>
          </cell>
        </row>
        <row r="111">
          <cell r="F111" t="str">
            <v>次</v>
          </cell>
        </row>
        <row r="111">
          <cell r="H111">
            <v>9.5</v>
          </cell>
        </row>
        <row r="112">
          <cell r="C112" t="str">
            <v>铺灸</v>
          </cell>
          <cell r="D112" t="str">
            <v>由医务人员将施灸制品对胸腹部、腰背部等平铺灸饼实施灸法，通过温和的药力和热力进行治疗，促进疏通经络，调和阴阳，扶正祛邪，达到治疗疾病的目的。</v>
          </cell>
          <cell r="E112" t="str">
            <v>所定价格涵盖灸饼和施灸制品制备，撒药粉，平铺，放置，点燃，施灸等所需的人力资源和基本物质资源消耗时间成本。</v>
          </cell>
          <cell r="F112" t="str">
            <v>次</v>
          </cell>
        </row>
        <row r="112">
          <cell r="H112">
            <v>160</v>
          </cell>
        </row>
        <row r="113">
          <cell r="C113" t="str">
            <v>铺灸-儿童(加收)</v>
          </cell>
        </row>
        <row r="113">
          <cell r="F113" t="str">
            <v>次</v>
          </cell>
        </row>
        <row r="113">
          <cell r="H113">
            <v>40</v>
          </cell>
        </row>
        <row r="114">
          <cell r="C114" t="str">
            <v>铺灸-(督灸 (火龙灸))(加收)</v>
          </cell>
        </row>
        <row r="114">
          <cell r="F114" t="str">
            <v>次</v>
          </cell>
        </row>
        <row r="114">
          <cell r="H114">
            <v>40</v>
          </cell>
        </row>
        <row r="115">
          <cell r="C115" t="str">
            <v>中医拔罐</v>
          </cell>
          <cell r="D115" t="str">
            <v>由医务人员以罐为工具，利用各类方式方法使之吸附于体表的固定部位进行治疗，促进通经活络，行气活血，祛风散寒。</v>
          </cell>
          <cell r="E115" t="str">
            <v>所定价格可以涵盖清洁，罐具吸附，观察，撤罐，处理用物所需的人力资源和基本物质资源消耗。</v>
          </cell>
          <cell r="F115" t="str">
            <v>次</v>
          </cell>
        </row>
        <row r="115">
          <cell r="H115">
            <v>45</v>
          </cell>
        </row>
        <row r="116">
          <cell r="C116" t="str">
            <v>中医拔罐-药物罐(加收)</v>
          </cell>
        </row>
        <row r="116">
          <cell r="F116" t="str">
            <v>次</v>
          </cell>
        </row>
        <row r="116">
          <cell r="H116">
            <v>11.25</v>
          </cell>
        </row>
        <row r="117">
          <cell r="C117" t="str">
            <v>中医拔罐-水罐(加收)</v>
          </cell>
        </row>
        <row r="117">
          <cell r="F117" t="str">
            <v>次</v>
          </cell>
        </row>
        <row r="117">
          <cell r="H117">
            <v>11.25</v>
          </cell>
        </row>
        <row r="118">
          <cell r="C118" t="str">
            <v>中医拔罐-火罐（扩展）</v>
          </cell>
        </row>
        <row r="118">
          <cell r="F118" t="str">
            <v>次</v>
          </cell>
        </row>
        <row r="118">
          <cell r="H118">
            <v>45</v>
          </cell>
        </row>
        <row r="119">
          <cell r="C119" t="str">
            <v>中医拔罐-电火罐（扩展）</v>
          </cell>
        </row>
        <row r="119">
          <cell r="F119" t="str">
            <v>次</v>
          </cell>
        </row>
        <row r="119">
          <cell r="H119">
            <v>45</v>
          </cell>
        </row>
        <row r="120">
          <cell r="C120" t="str">
            <v>中医拔罐-着罐（扩展）</v>
          </cell>
        </row>
        <row r="120">
          <cell r="F120" t="str">
            <v>次</v>
          </cell>
        </row>
        <row r="120">
          <cell r="H120">
            <v>45</v>
          </cell>
        </row>
        <row r="121">
          <cell r="C121" t="str">
            <v>中医拔罐-磁疗罐（扩展）</v>
          </cell>
        </row>
        <row r="121">
          <cell r="F121" t="str">
            <v>次</v>
          </cell>
        </row>
        <row r="121">
          <cell r="H121">
            <v>45</v>
          </cell>
        </row>
        <row r="122">
          <cell r="C122" t="str">
            <v>中医拔罐-真空拔罐（扩展）</v>
          </cell>
        </row>
        <row r="122">
          <cell r="F122" t="str">
            <v>次</v>
          </cell>
        </row>
        <row r="122">
          <cell r="H122">
            <v>45</v>
          </cell>
        </row>
        <row r="123">
          <cell r="C123" t="str">
            <v>中医拔罐-电罐（扩展）</v>
          </cell>
        </row>
        <row r="123">
          <cell r="F123" t="str">
            <v>次</v>
          </cell>
        </row>
        <row r="123">
          <cell r="H123">
            <v>45</v>
          </cell>
        </row>
        <row r="124">
          <cell r="C124" t="str">
            <v>中医走罐</v>
          </cell>
          <cell r="D124" t="str">
            <v>由医务人员以罐为工具，利用各类方式方法使之吸附于体表的固定部位游走滑动进行治疗，促进通经活络。</v>
          </cell>
          <cell r="E124" t="str">
            <v>所定价格可以涵盖清洁，涂抹润滑剂，罐具吸附并反复滑动，处理用物所需的人力资源和基本物质资源消耗。</v>
          </cell>
          <cell r="F124" t="str">
            <v>次</v>
          </cell>
          <cell r="G124" t="str">
            <v>同一时间中医拔罐、中医走罐、中医闪罐不能同时计价。</v>
          </cell>
          <cell r="H124">
            <v>58</v>
          </cell>
        </row>
        <row r="125">
          <cell r="C125" t="str">
            <v>中医走罐-平衡罐(扩展)</v>
          </cell>
        </row>
        <row r="125">
          <cell r="F125" t="str">
            <v>次</v>
          </cell>
        </row>
        <row r="125">
          <cell r="H125">
            <v>58</v>
          </cell>
        </row>
        <row r="126">
          <cell r="C126" t="str">
            <v>中医闪罐</v>
          </cell>
          <cell r="D126" t="str">
            <v>由医务人员以罐为工具，利用各类方式方法使之吸附于体表的固定部位，通过反复拔、起，使皮肤反复的紧、松进行治疗，促进通经活络。</v>
          </cell>
          <cell r="E126" t="str">
            <v>所定价格可以涵盖清洁，罐具吸附并反复拔、起，处理用物所需的人力资源和基本物质资源消耗。</v>
          </cell>
          <cell r="F126" t="str">
            <v>次</v>
          </cell>
        </row>
        <row r="126">
          <cell r="H126">
            <v>45</v>
          </cell>
        </row>
        <row r="127">
          <cell r="C127" t="str">
            <v>（五）推拿疗法</v>
          </cell>
          <cell r="D127" t="str">
            <v/>
          </cell>
          <cell r="E127" t="str">
            <v/>
          </cell>
          <cell r="F127" t="str">
            <v/>
          </cell>
          <cell r="G127" t="str">
            <v/>
          </cell>
        </row>
        <row r="128">
          <cell r="C128" t="str">
            <v>头面部疾病推拿</v>
          </cell>
          <cell r="D128" t="str">
            <v>由医务人员遵循经络、穴位，通过各类手法和力道治疗头面部疾病，起到疏通经络、 理筋整复的作用。</v>
          </cell>
          <cell r="E128" t="str">
            <v>所定价格涵盖应用各类推拿手法或辅助器械，完成操作所需的人力资源和基本物质资源消耗。</v>
          </cell>
          <cell r="F128" t="str">
            <v>次</v>
          </cell>
        </row>
        <row r="128">
          <cell r="H128">
            <v>120</v>
          </cell>
        </row>
        <row r="129">
          <cell r="C129" t="str">
            <v>头面部疾病推拿-儿童(加收)</v>
          </cell>
        </row>
        <row r="129">
          <cell r="F129" t="str">
            <v>次</v>
          </cell>
        </row>
        <row r="129">
          <cell r="H129">
            <v>30</v>
          </cell>
        </row>
        <row r="131">
          <cell r="C131" t="str">
            <v>颈部疾病推拿</v>
          </cell>
          <cell r="D131" t="str">
            <v>由医务人员遵循经络、穴位，通过各类手法和力道治疗颈部疾病，起到疏通经络、理筋整复的作用。</v>
          </cell>
          <cell r="E131" t="str">
            <v>所定价格涵盖应用各类推拿手法或辅助器械，完成操作所需的人力资源和基本物质资源消耗。</v>
          </cell>
          <cell r="F131" t="str">
            <v>次</v>
          </cell>
        </row>
        <row r="131">
          <cell r="H131">
            <v>150</v>
          </cell>
        </row>
        <row r="132">
          <cell r="C132" t="str">
            <v>颈部疾病推拿-儿童(加收)</v>
          </cell>
        </row>
        <row r="132">
          <cell r="F132" t="str">
            <v>次</v>
          </cell>
        </row>
        <row r="132">
          <cell r="H132">
            <v>37.5</v>
          </cell>
        </row>
        <row r="134">
          <cell r="C134" t="str">
            <v>脊柱部位疾病推拿</v>
          </cell>
          <cell r="D134" t="str">
            <v>由医务人员遵循经络、穴位，通过各类手法和力道治疗脊柱部位疾病，起到疏通经络、理筋整复的作用。</v>
          </cell>
          <cell r="E134" t="str">
            <v>所定价格涵盖应用各类推拿手法或辅助器械，完成操作所需的人力资源和基本物质资源消耗。</v>
          </cell>
          <cell r="F134" t="str">
            <v>次</v>
          </cell>
        </row>
        <row r="134">
          <cell r="H134">
            <v>260</v>
          </cell>
        </row>
        <row r="135">
          <cell r="C135" t="str">
            <v>脊柱部位疾病推拿-寰枢关节推拿(加收)</v>
          </cell>
        </row>
        <row r="135">
          <cell r="F135" t="str">
            <v>次</v>
          </cell>
        </row>
        <row r="135">
          <cell r="H135">
            <v>130</v>
          </cell>
        </row>
        <row r="136">
          <cell r="C136" t="str">
            <v>脊柱部位疾病推拿-儿童(加收)</v>
          </cell>
        </row>
        <row r="136">
          <cell r="F136" t="str">
            <v>次</v>
          </cell>
        </row>
        <row r="136">
          <cell r="H136">
            <v>65</v>
          </cell>
        </row>
        <row r="140">
          <cell r="C140" t="str">
            <v>肩部疾病推拿</v>
          </cell>
          <cell r="D140" t="str">
            <v>由医务人员遵循经络、穴位，通过各类手法和力道治疗肩周炎部疾病，起到疏通经络、理筋整复的作用。</v>
          </cell>
          <cell r="E140" t="str">
            <v>所定价格涵盖应用各类推拿手法或辅助器械，完成操作所需的人力资源和基本物质资源消耗。</v>
          </cell>
          <cell r="F140" t="str">
            <v>单侧</v>
          </cell>
        </row>
        <row r="140">
          <cell r="H140">
            <v>100</v>
          </cell>
        </row>
        <row r="141">
          <cell r="C141" t="str">
            <v>肩部疾病推拿-儿童(加收)</v>
          </cell>
        </row>
        <row r="141">
          <cell r="F141" t="str">
            <v>单侧</v>
          </cell>
        </row>
        <row r="141">
          <cell r="H141">
            <v>25</v>
          </cell>
        </row>
        <row r="142">
          <cell r="C142" t="str">
            <v>背部疾病推拿</v>
          </cell>
          <cell r="D142" t="str">
            <v>由医务人员遵循经络、穴位，通过各类手法和力道治疗背部疾病，起到疏通经络、理筋整复的作用。</v>
          </cell>
          <cell r="E142" t="str">
            <v>所定价格涵盖应用各类推拿手法或辅助器械，完成操作所需的人力资源和基本物质资源消耗。</v>
          </cell>
          <cell r="F142" t="str">
            <v>次</v>
          </cell>
        </row>
        <row r="142">
          <cell r="H142">
            <v>170</v>
          </cell>
        </row>
        <row r="143">
          <cell r="C143" t="str">
            <v>背部疾病推拿-儿童(加收)</v>
          </cell>
        </row>
        <row r="143">
          <cell r="F143" t="str">
            <v>次</v>
          </cell>
        </row>
        <row r="143">
          <cell r="H143">
            <v>42.5</v>
          </cell>
        </row>
        <row r="144">
          <cell r="C144" t="str">
            <v>腰部疾病推拿</v>
          </cell>
          <cell r="D144" t="str">
            <v>由医务人员遵循经络、穴位，通过各类手法和力道治疗腰部疾病，起到疏通经络、理筋整复的作用。</v>
          </cell>
          <cell r="E144" t="str">
            <v>所定价格涵盖应用各类推拿手法或辅助器械，完成操作所需的人力资源和基本物质资源消耗。</v>
          </cell>
          <cell r="F144" t="str">
            <v>次</v>
          </cell>
        </row>
        <row r="144">
          <cell r="H144">
            <v>200</v>
          </cell>
        </row>
        <row r="145">
          <cell r="C145" t="str">
            <v>腰部疾病推拿-儿童(加收)</v>
          </cell>
        </row>
        <row r="145">
          <cell r="F145" t="str">
            <v>次</v>
          </cell>
        </row>
        <row r="145">
          <cell r="H145">
            <v>50</v>
          </cell>
        </row>
        <row r="148">
          <cell r="C148" t="str">
            <v>髋骶部疾病推拿</v>
          </cell>
          <cell r="D148" t="str">
            <v>由医务人员遵循经络、穴位，通过各类手法和力道治疗髋骶部疾病， 以起到疏通经络、理筋整复的作用</v>
          </cell>
          <cell r="E148" t="str">
            <v>所定价格涵盖应用各类推拿手法或特殊推拿技术或辅助器械，审证求因、确定病位、动静结合、精准施治所需的人力资源和基本物质资源消耗。</v>
          </cell>
          <cell r="F148" t="str">
            <v>次</v>
          </cell>
        </row>
        <row r="148">
          <cell r="H148">
            <v>200</v>
          </cell>
        </row>
        <row r="149">
          <cell r="C149" t="str">
            <v>髋骶部疾病推拿-儿童(加收)</v>
          </cell>
        </row>
        <row r="149">
          <cell r="F149" t="str">
            <v>次</v>
          </cell>
        </row>
        <row r="149">
          <cell r="H149">
            <v>50</v>
          </cell>
        </row>
        <row r="150">
          <cell r="C150" t="str">
            <v>四肢部位疾病推拿</v>
          </cell>
          <cell r="D150" t="str">
            <v>由医务人员遵循经络、穴位，通过各类手法和力道治疗四肢部位疾病，起到疏通经络、理筋整复的作用。</v>
          </cell>
          <cell r="E150" t="str">
            <v>所定价格涵盖应用各类推拿手法或辅助器械，完成操作所需的人力资源和基本物质资源消耗。</v>
          </cell>
          <cell r="F150" t="str">
            <v>单肢</v>
          </cell>
        </row>
        <row r="150">
          <cell r="H150">
            <v>80</v>
          </cell>
        </row>
        <row r="151">
          <cell r="C151" t="str">
            <v>四肢部位疾病推拿-儿童(加收)</v>
          </cell>
        </row>
        <row r="151">
          <cell r="F151" t="str">
            <v>单肢</v>
          </cell>
        </row>
        <row r="151">
          <cell r="H151">
            <v>20</v>
          </cell>
        </row>
        <row r="154">
          <cell r="C154" t="str">
            <v>脏腑疾病推拿</v>
          </cell>
          <cell r="D154" t="str">
            <v>由医务人员遵循经络、穴位，通过各类手法和力道治疗脏腑疾病，起到疏通经络、理筋整复的作用。</v>
          </cell>
          <cell r="E154" t="str">
            <v>所定价格涵盖应用各类推拿手法或辅助器械，完成操作所需的人力资源和基本物质资源消耗。</v>
          </cell>
          <cell r="F154" t="str">
            <v>次</v>
          </cell>
        </row>
        <row r="154">
          <cell r="H154">
            <v>150</v>
          </cell>
        </row>
        <row r="155">
          <cell r="C155" t="str">
            <v>脏腑疾病推拿-儿童(加收)</v>
          </cell>
        </row>
        <row r="155">
          <cell r="F155" t="str">
            <v>次</v>
          </cell>
        </row>
        <row r="155">
          <cell r="H155">
            <v>37.5</v>
          </cell>
        </row>
        <row r="159">
          <cell r="C159" t="str">
            <v>乳房疾病推拿</v>
          </cell>
          <cell r="D159" t="str">
            <v>由医务人员遵循经络、穴位，通过各类手法和力道治疗产后乳房疾病， 以起到疏通经络、理筋整复的作用。</v>
          </cell>
          <cell r="E159" t="str">
            <v>所定价格涵盖应用各类推拿手法或特殊推拿技术或辅助器械，审证求因、确定病位、动静结合、精准施治所需的人力资源和基本物质资源消耗。</v>
          </cell>
          <cell r="F159" t="str">
            <v>单侧</v>
          </cell>
        </row>
        <row r="159">
          <cell r="H159">
            <v>90</v>
          </cell>
        </row>
        <row r="161">
          <cell r="C161" t="str">
            <v>中枢神经系统疾病推拿</v>
          </cell>
          <cell r="D161" t="str">
            <v>由医务人员遵循经络、穴位，通过各类手法和力道治疗中枢神经系统疾病， 以起到疏通经络、理筋整复的作用。</v>
          </cell>
          <cell r="E161" t="str">
            <v>所定价格涵盖应用各类推拿手法或辅助器械，完成操作所需的人力资源和基本物质资源消耗。</v>
          </cell>
          <cell r="F161" t="str">
            <v>次</v>
          </cell>
        </row>
        <row r="161">
          <cell r="H161">
            <v>150</v>
          </cell>
        </row>
        <row r="162">
          <cell r="C162" t="str">
            <v>中枢神经系统疾病推拿-儿童(加收)</v>
          </cell>
        </row>
        <row r="162">
          <cell r="F162" t="str">
            <v>次</v>
          </cell>
        </row>
        <row r="162">
          <cell r="H162">
            <v>37.5</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tabSelected="1" workbookViewId="0">
      <pane ySplit="4" topLeftCell="A51" activePane="bottomLeft" state="frozen"/>
      <selection/>
      <selection pane="bottomLeft" activeCell="E9" sqref="E9"/>
    </sheetView>
  </sheetViews>
  <sheetFormatPr defaultColWidth="9" defaultRowHeight="13.5"/>
  <cols>
    <col min="1" max="1" width="5.375" style="1" customWidth="1"/>
    <col min="2" max="2" width="16.75" style="2" customWidth="1"/>
    <col min="3" max="3" width="12.75" style="3" customWidth="1"/>
    <col min="4" max="4" width="20.5" style="3" customWidth="1"/>
    <col min="5" max="5" width="18.5" style="3" customWidth="1"/>
    <col min="6" max="6" width="5.125" style="4" customWidth="1"/>
    <col min="7" max="7" width="19.125" style="5" customWidth="1"/>
    <col min="8" max="8" width="6.875" style="5" customWidth="1"/>
    <col min="9" max="9" width="7" style="6" customWidth="1"/>
    <col min="10" max="10" width="6.875" style="7" customWidth="1"/>
    <col min="11" max="11" width="7.875" style="7" customWidth="1"/>
  </cols>
  <sheetData>
    <row r="1" ht="18" spans="1:11">
      <c r="A1" s="8" t="s">
        <v>0</v>
      </c>
      <c r="B1" s="9"/>
      <c r="C1" s="10"/>
      <c r="D1" s="8"/>
      <c r="E1" s="8"/>
      <c r="F1" s="9"/>
      <c r="G1" s="8"/>
      <c r="H1" s="8"/>
      <c r="I1" s="27"/>
      <c r="J1" s="27"/>
      <c r="K1" s="27"/>
    </row>
    <row r="2" ht="29.25" spans="1:11">
      <c r="A2" s="11" t="s">
        <v>1</v>
      </c>
      <c r="B2" s="11"/>
      <c r="C2" s="12"/>
      <c r="D2" s="11"/>
      <c r="E2" s="11"/>
      <c r="F2" s="11"/>
      <c r="G2" s="11"/>
      <c r="H2" s="11"/>
      <c r="I2" s="28"/>
      <c r="J2" s="28"/>
      <c r="K2" s="28"/>
    </row>
    <row r="3" ht="15" spans="1:11">
      <c r="A3" s="13" t="s">
        <v>2</v>
      </c>
      <c r="B3" s="13" t="s">
        <v>3</v>
      </c>
      <c r="C3" s="14" t="s">
        <v>4</v>
      </c>
      <c r="D3" s="13" t="s">
        <v>5</v>
      </c>
      <c r="E3" s="13" t="s">
        <v>6</v>
      </c>
      <c r="F3" s="13" t="s">
        <v>7</v>
      </c>
      <c r="G3" s="13" t="s">
        <v>8</v>
      </c>
      <c r="H3" s="13" t="s">
        <v>9</v>
      </c>
      <c r="I3" s="29" t="s">
        <v>10</v>
      </c>
      <c r="J3" s="29"/>
      <c r="K3" s="29"/>
    </row>
    <row r="4" ht="15" spans="1:11">
      <c r="A4" s="13"/>
      <c r="B4" s="13"/>
      <c r="C4" s="14"/>
      <c r="D4" s="13"/>
      <c r="E4" s="13"/>
      <c r="F4" s="13"/>
      <c r="G4" s="13"/>
      <c r="H4" s="13"/>
      <c r="I4" s="29" t="s">
        <v>11</v>
      </c>
      <c r="J4" s="29" t="s">
        <v>12</v>
      </c>
      <c r="K4" s="29" t="s">
        <v>13</v>
      </c>
    </row>
    <row r="5" ht="84" spans="1:11">
      <c r="A5" s="15">
        <v>1</v>
      </c>
      <c r="B5" s="16" t="s">
        <v>14</v>
      </c>
      <c r="C5" s="17" t="s">
        <v>15</v>
      </c>
      <c r="D5" s="17" t="s">
        <v>16</v>
      </c>
      <c r="E5" s="23" t="s">
        <v>17</v>
      </c>
      <c r="F5" s="15" t="s">
        <v>18</v>
      </c>
      <c r="G5" s="17"/>
      <c r="H5" s="17" t="s">
        <v>19</v>
      </c>
      <c r="I5" s="30">
        <v>70</v>
      </c>
      <c r="J5" s="30">
        <v>70</v>
      </c>
      <c r="K5" s="30">
        <v>70</v>
      </c>
    </row>
    <row r="6" ht="24" spans="1:11">
      <c r="A6" s="15"/>
      <c r="B6" s="16" t="s">
        <v>20</v>
      </c>
      <c r="C6" s="17" t="s">
        <v>21</v>
      </c>
      <c r="D6" s="17"/>
      <c r="E6" s="17"/>
      <c r="F6" s="15" t="s">
        <v>18</v>
      </c>
      <c r="G6" s="17"/>
      <c r="H6" s="17" t="s">
        <v>19</v>
      </c>
      <c r="I6" s="30">
        <v>7</v>
      </c>
      <c r="J6" s="30">
        <v>7</v>
      </c>
      <c r="K6" s="30">
        <v>7</v>
      </c>
    </row>
    <row r="7" ht="24" spans="1:11">
      <c r="A7" s="15"/>
      <c r="B7" s="16" t="s">
        <v>22</v>
      </c>
      <c r="C7" s="17" t="s">
        <v>23</v>
      </c>
      <c r="D7" s="17" t="s">
        <v>24</v>
      </c>
      <c r="E7" s="17"/>
      <c r="F7" s="15" t="s">
        <v>18</v>
      </c>
      <c r="G7" s="17"/>
      <c r="H7" s="17" t="s">
        <v>19</v>
      </c>
      <c r="I7" s="30">
        <v>35</v>
      </c>
      <c r="J7" s="30">
        <v>35</v>
      </c>
      <c r="K7" s="30">
        <v>35</v>
      </c>
    </row>
    <row r="8" ht="36" spans="1:11">
      <c r="A8" s="15"/>
      <c r="B8" s="16" t="s">
        <v>25</v>
      </c>
      <c r="C8" s="17" t="s">
        <v>26</v>
      </c>
      <c r="D8" s="17" t="s">
        <v>27</v>
      </c>
      <c r="E8" s="17"/>
      <c r="F8" s="15" t="s">
        <v>18</v>
      </c>
      <c r="G8" s="17"/>
      <c r="H8" s="17" t="s">
        <v>19</v>
      </c>
      <c r="I8" s="30">
        <v>70</v>
      </c>
      <c r="J8" s="30">
        <v>70</v>
      </c>
      <c r="K8" s="30">
        <v>70</v>
      </c>
    </row>
    <row r="9" ht="24" spans="1:11">
      <c r="A9" s="15"/>
      <c r="B9" s="16" t="s">
        <v>28</v>
      </c>
      <c r="C9" s="17" t="s">
        <v>29</v>
      </c>
      <c r="D9" s="17"/>
      <c r="E9" s="17"/>
      <c r="F9" s="15" t="s">
        <v>18</v>
      </c>
      <c r="G9" s="17"/>
      <c r="H9" s="17" t="s">
        <v>19</v>
      </c>
      <c r="I9" s="31">
        <f>I8*0.25</f>
        <v>17.5</v>
      </c>
      <c r="J9" s="31">
        <f t="shared" ref="J9:K9" si="0">J8*0.25</f>
        <v>17.5</v>
      </c>
      <c r="K9" s="31">
        <f t="shared" si="0"/>
        <v>17.5</v>
      </c>
    </row>
    <row r="10" ht="24" spans="1:11">
      <c r="A10" s="15"/>
      <c r="B10" s="16" t="s">
        <v>30</v>
      </c>
      <c r="C10" s="17" t="s">
        <v>31</v>
      </c>
      <c r="D10" s="17"/>
      <c r="E10" s="17"/>
      <c r="F10" s="15" t="s">
        <v>18</v>
      </c>
      <c r="G10" s="17"/>
      <c r="H10" s="17" t="s">
        <v>19</v>
      </c>
      <c r="I10" s="30">
        <v>70</v>
      </c>
      <c r="J10" s="30">
        <v>70</v>
      </c>
      <c r="K10" s="30">
        <v>70</v>
      </c>
    </row>
    <row r="11" ht="24" spans="1:11">
      <c r="A11" s="15"/>
      <c r="B11" s="16" t="s">
        <v>32</v>
      </c>
      <c r="C11" s="17" t="s">
        <v>33</v>
      </c>
      <c r="D11" s="17"/>
      <c r="E11" s="17"/>
      <c r="F11" s="15" t="s">
        <v>18</v>
      </c>
      <c r="G11" s="24"/>
      <c r="H11" s="17" t="s">
        <v>19</v>
      </c>
      <c r="I11" s="30">
        <v>70</v>
      </c>
      <c r="J11" s="30">
        <v>70</v>
      </c>
      <c r="K11" s="30">
        <v>70</v>
      </c>
    </row>
    <row r="12" ht="60" spans="1:11">
      <c r="A12" s="15">
        <v>2</v>
      </c>
      <c r="B12" s="16" t="s">
        <v>34</v>
      </c>
      <c r="C12" s="17" t="s">
        <v>35</v>
      </c>
      <c r="D12" s="17" t="s">
        <v>36</v>
      </c>
      <c r="E12" s="17" t="s">
        <v>37</v>
      </c>
      <c r="F12" s="15" t="s">
        <v>18</v>
      </c>
      <c r="G12" s="17"/>
      <c r="H12" s="17" t="s">
        <v>19</v>
      </c>
      <c r="I12" s="30">
        <v>10</v>
      </c>
      <c r="J12" s="30">
        <v>10</v>
      </c>
      <c r="K12" s="30">
        <v>10</v>
      </c>
    </row>
    <row r="13" ht="24" spans="1:11">
      <c r="A13" s="15"/>
      <c r="B13" s="16" t="s">
        <v>38</v>
      </c>
      <c r="C13" s="17" t="s">
        <v>39</v>
      </c>
      <c r="D13" s="17"/>
      <c r="E13" s="17"/>
      <c r="F13" s="15" t="s">
        <v>18</v>
      </c>
      <c r="G13" s="17"/>
      <c r="H13" s="17" t="s">
        <v>19</v>
      </c>
      <c r="I13" s="31">
        <v>2.5</v>
      </c>
      <c r="J13" s="31">
        <v>2.5</v>
      </c>
      <c r="K13" s="31">
        <v>2.5</v>
      </c>
    </row>
    <row r="14" ht="60" spans="1:11">
      <c r="A14" s="15">
        <v>3</v>
      </c>
      <c r="B14" s="16" t="s">
        <v>40</v>
      </c>
      <c r="C14" s="17" t="s">
        <v>41</v>
      </c>
      <c r="D14" s="17" t="s">
        <v>42</v>
      </c>
      <c r="E14" s="17" t="s">
        <v>43</v>
      </c>
      <c r="F14" s="15" t="s">
        <v>18</v>
      </c>
      <c r="G14" s="17"/>
      <c r="H14" s="17" t="s">
        <v>19</v>
      </c>
      <c r="I14" s="30">
        <v>40</v>
      </c>
      <c r="J14" s="30">
        <v>40</v>
      </c>
      <c r="K14" s="30">
        <v>40</v>
      </c>
    </row>
    <row r="15" ht="36" spans="1:11">
      <c r="A15" s="15"/>
      <c r="B15" s="16" t="s">
        <v>44</v>
      </c>
      <c r="C15" s="17" t="s">
        <v>45</v>
      </c>
      <c r="D15" s="17" t="s">
        <v>46</v>
      </c>
      <c r="E15" s="17"/>
      <c r="F15" s="15" t="s">
        <v>18</v>
      </c>
      <c r="G15" s="17"/>
      <c r="H15" s="17" t="s">
        <v>19</v>
      </c>
      <c r="I15" s="30">
        <f>I14*0.4</f>
        <v>16</v>
      </c>
      <c r="J15" s="30">
        <f>J14*0.4</f>
        <v>16</v>
      </c>
      <c r="K15" s="30">
        <f>K14*0.4</f>
        <v>16</v>
      </c>
    </row>
    <row r="16" ht="24" spans="1:11">
      <c r="A16" s="15"/>
      <c r="B16" s="16" t="s">
        <v>47</v>
      </c>
      <c r="C16" s="17" t="s">
        <v>48</v>
      </c>
      <c r="D16" s="17"/>
      <c r="E16" s="17"/>
      <c r="F16" s="15" t="s">
        <v>18</v>
      </c>
      <c r="G16" s="17"/>
      <c r="H16" s="17" t="s">
        <v>19</v>
      </c>
      <c r="I16" s="30">
        <v>10</v>
      </c>
      <c r="J16" s="30">
        <v>10</v>
      </c>
      <c r="K16" s="30">
        <v>10</v>
      </c>
    </row>
    <row r="17" ht="84" spans="1:11">
      <c r="A17" s="15">
        <v>4</v>
      </c>
      <c r="B17" s="16" t="s">
        <v>49</v>
      </c>
      <c r="C17" s="17" t="s">
        <v>50</v>
      </c>
      <c r="D17" s="17" t="s">
        <v>51</v>
      </c>
      <c r="E17" s="17" t="s">
        <v>52</v>
      </c>
      <c r="F17" s="15" t="s">
        <v>18</v>
      </c>
      <c r="G17" s="25" t="s">
        <v>53</v>
      </c>
      <c r="H17" s="17" t="s">
        <v>19</v>
      </c>
      <c r="I17" s="30">
        <v>50</v>
      </c>
      <c r="J17" s="30">
        <v>50</v>
      </c>
      <c r="K17" s="30">
        <v>50</v>
      </c>
    </row>
    <row r="18" ht="24" spans="1:11">
      <c r="A18" s="15"/>
      <c r="B18" s="16" t="s">
        <v>54</v>
      </c>
      <c r="C18" s="17" t="s">
        <v>55</v>
      </c>
      <c r="D18" s="17"/>
      <c r="E18" s="17"/>
      <c r="F18" s="15" t="s">
        <v>18</v>
      </c>
      <c r="G18" s="25" t="s">
        <v>53</v>
      </c>
      <c r="H18" s="17" t="s">
        <v>19</v>
      </c>
      <c r="I18" s="31">
        <f>I17*0.25</f>
        <v>12.5</v>
      </c>
      <c r="J18" s="31">
        <f t="shared" ref="J18:K18" si="1">J17*0.25</f>
        <v>12.5</v>
      </c>
      <c r="K18" s="31">
        <f t="shared" si="1"/>
        <v>12.5</v>
      </c>
    </row>
    <row r="19" ht="72" spans="1:11">
      <c r="A19" s="15">
        <v>5</v>
      </c>
      <c r="B19" s="16" t="s">
        <v>56</v>
      </c>
      <c r="C19" s="17" t="s">
        <v>57</v>
      </c>
      <c r="D19" s="17" t="s">
        <v>58</v>
      </c>
      <c r="E19" s="17" t="s">
        <v>59</v>
      </c>
      <c r="F19" s="15" t="s">
        <v>18</v>
      </c>
      <c r="G19" s="17"/>
      <c r="H19" s="17" t="s">
        <v>19</v>
      </c>
      <c r="I19" s="30">
        <v>30</v>
      </c>
      <c r="J19" s="30">
        <v>30</v>
      </c>
      <c r="K19" s="30">
        <v>30</v>
      </c>
    </row>
    <row r="20" ht="24" spans="1:11">
      <c r="A20" s="15"/>
      <c r="B20" s="16" t="s">
        <v>60</v>
      </c>
      <c r="C20" s="17" t="s">
        <v>61</v>
      </c>
      <c r="D20" s="17"/>
      <c r="E20" s="17"/>
      <c r="F20" s="15" t="s">
        <v>18</v>
      </c>
      <c r="G20" s="17"/>
      <c r="H20" s="17" t="s">
        <v>19</v>
      </c>
      <c r="I20" s="31">
        <v>7.5</v>
      </c>
      <c r="J20" s="31">
        <v>7.5</v>
      </c>
      <c r="K20" s="31">
        <v>7.5</v>
      </c>
    </row>
    <row r="21" ht="72" spans="1:11">
      <c r="A21" s="15">
        <v>6</v>
      </c>
      <c r="B21" s="16" t="s">
        <v>62</v>
      </c>
      <c r="C21" s="17" t="s">
        <v>63</v>
      </c>
      <c r="D21" s="17" t="s">
        <v>64</v>
      </c>
      <c r="E21" s="17" t="s">
        <v>65</v>
      </c>
      <c r="F21" s="15" t="s">
        <v>18</v>
      </c>
      <c r="G21" s="17"/>
      <c r="H21" s="17" t="s">
        <v>19</v>
      </c>
      <c r="I21" s="30">
        <v>25</v>
      </c>
      <c r="J21" s="30">
        <v>25</v>
      </c>
      <c r="K21" s="30">
        <v>25</v>
      </c>
    </row>
    <row r="22" ht="36" spans="1:11">
      <c r="A22" s="15"/>
      <c r="B22" s="16" t="s">
        <v>66</v>
      </c>
      <c r="C22" s="17" t="s">
        <v>67</v>
      </c>
      <c r="D22" s="17" t="s">
        <v>68</v>
      </c>
      <c r="E22" s="17"/>
      <c r="F22" s="15" t="s">
        <v>18</v>
      </c>
      <c r="G22" s="17"/>
      <c r="H22" s="17" t="s">
        <v>19</v>
      </c>
      <c r="I22" s="30">
        <v>10</v>
      </c>
      <c r="J22" s="30">
        <v>10</v>
      </c>
      <c r="K22" s="30">
        <v>10</v>
      </c>
    </row>
    <row r="23" ht="24" spans="1:11">
      <c r="A23" s="15"/>
      <c r="B23" s="16" t="s">
        <v>69</v>
      </c>
      <c r="C23" s="17" t="s">
        <v>70</v>
      </c>
      <c r="D23" s="17"/>
      <c r="E23" s="17"/>
      <c r="F23" s="15" t="s">
        <v>18</v>
      </c>
      <c r="G23" s="17"/>
      <c r="H23" s="17" t="s">
        <v>19</v>
      </c>
      <c r="I23" s="31">
        <f>I21*0.25</f>
        <v>6.25</v>
      </c>
      <c r="J23" s="31">
        <f t="shared" ref="J23:K23" si="2">J21*0.25</f>
        <v>6.25</v>
      </c>
      <c r="K23" s="31">
        <f t="shared" si="2"/>
        <v>6.25</v>
      </c>
    </row>
    <row r="24" ht="72" spans="1:11">
      <c r="A24" s="15">
        <v>7</v>
      </c>
      <c r="B24" s="16" t="s">
        <v>71</v>
      </c>
      <c r="C24" s="17" t="s">
        <v>72</v>
      </c>
      <c r="D24" s="17" t="s">
        <v>73</v>
      </c>
      <c r="E24" s="17" t="s">
        <v>74</v>
      </c>
      <c r="F24" s="15" t="s">
        <v>18</v>
      </c>
      <c r="G24" s="17"/>
      <c r="H24" s="17" t="s">
        <v>19</v>
      </c>
      <c r="I24" s="30">
        <f>VLOOKUP(C:C,[1]Sheet1!$C:$H,6,0)</f>
        <v>25</v>
      </c>
      <c r="J24" s="30">
        <v>25</v>
      </c>
      <c r="K24" s="30">
        <v>25</v>
      </c>
    </row>
    <row r="25" ht="36" spans="1:11">
      <c r="A25" s="15"/>
      <c r="B25" s="16" t="s">
        <v>75</v>
      </c>
      <c r="C25" s="17" t="s">
        <v>76</v>
      </c>
      <c r="D25" s="17" t="s">
        <v>77</v>
      </c>
      <c r="E25" s="17"/>
      <c r="F25" s="15" t="s">
        <v>18</v>
      </c>
      <c r="G25" s="17"/>
      <c r="H25" s="17" t="s">
        <v>19</v>
      </c>
      <c r="I25" s="30">
        <v>5</v>
      </c>
      <c r="J25" s="30">
        <v>5</v>
      </c>
      <c r="K25" s="30">
        <v>5</v>
      </c>
    </row>
    <row r="26" ht="24" spans="1:11">
      <c r="A26" s="15"/>
      <c r="B26" s="16" t="s">
        <v>78</v>
      </c>
      <c r="C26" s="17" t="s">
        <v>79</v>
      </c>
      <c r="D26" s="17"/>
      <c r="E26" s="17"/>
      <c r="F26" s="15" t="s">
        <v>18</v>
      </c>
      <c r="G26" s="17"/>
      <c r="H26" s="17" t="s">
        <v>19</v>
      </c>
      <c r="I26" s="31">
        <f>VLOOKUP(C:C,[1]Sheet1!$C:$H,6,0)</f>
        <v>6.25</v>
      </c>
      <c r="J26" s="31">
        <f>J24*0.25</f>
        <v>6.25</v>
      </c>
      <c r="K26" s="31">
        <f>K24*0.25</f>
        <v>6.25</v>
      </c>
    </row>
    <row r="27" ht="72" spans="1:11">
      <c r="A27" s="18">
        <v>8</v>
      </c>
      <c r="B27" s="19" t="s">
        <v>80</v>
      </c>
      <c r="C27" s="20" t="s">
        <v>81</v>
      </c>
      <c r="D27" s="20" t="s">
        <v>82</v>
      </c>
      <c r="E27" s="20" t="s">
        <v>83</v>
      </c>
      <c r="F27" s="18" t="s">
        <v>18</v>
      </c>
      <c r="G27" s="26" t="s">
        <v>84</v>
      </c>
      <c r="H27" s="20" t="s">
        <v>19</v>
      </c>
      <c r="I27" s="30">
        <f>VLOOKUP(C:C,[1]Sheet1!$C:$H,6,0)</f>
        <v>55</v>
      </c>
      <c r="J27" s="30">
        <v>55</v>
      </c>
      <c r="K27" s="30">
        <v>55</v>
      </c>
    </row>
    <row r="28" ht="24" spans="1:11">
      <c r="A28" s="18"/>
      <c r="B28" s="19" t="s">
        <v>85</v>
      </c>
      <c r="C28" s="20" t="s">
        <v>86</v>
      </c>
      <c r="D28" s="20"/>
      <c r="E28" s="20"/>
      <c r="F28" s="18" t="s">
        <v>18</v>
      </c>
      <c r="G28" s="26" t="s">
        <v>84</v>
      </c>
      <c r="H28" s="20" t="s">
        <v>19</v>
      </c>
      <c r="I28" s="32">
        <f>I27*0.25</f>
        <v>13.75</v>
      </c>
      <c r="J28" s="32">
        <f t="shared" ref="J28:K28" si="3">J27*0.25</f>
        <v>13.75</v>
      </c>
      <c r="K28" s="32">
        <f t="shared" si="3"/>
        <v>13.75</v>
      </c>
    </row>
    <row r="29" ht="60" spans="1:11">
      <c r="A29" s="15">
        <v>9</v>
      </c>
      <c r="B29" s="16" t="s">
        <v>87</v>
      </c>
      <c r="C29" s="17" t="s">
        <v>88</v>
      </c>
      <c r="D29" s="17" t="s">
        <v>89</v>
      </c>
      <c r="E29" s="17" t="s">
        <v>90</v>
      </c>
      <c r="F29" s="15" t="s">
        <v>91</v>
      </c>
      <c r="G29" s="17"/>
      <c r="H29" s="17" t="s">
        <v>19</v>
      </c>
      <c r="I29" s="30">
        <f>VLOOKUP(C:C,[1]Sheet1!$C:$H,6,0)</f>
        <v>25</v>
      </c>
      <c r="J29" s="30">
        <v>25</v>
      </c>
      <c r="K29" s="30">
        <v>25</v>
      </c>
    </row>
    <row r="30" ht="36" spans="1:11">
      <c r="A30" s="15"/>
      <c r="B30" s="16" t="s">
        <v>92</v>
      </c>
      <c r="C30" s="17" t="s">
        <v>93</v>
      </c>
      <c r="D30" s="17"/>
      <c r="E30" s="17"/>
      <c r="F30" s="15" t="s">
        <v>91</v>
      </c>
      <c r="G30" s="17"/>
      <c r="H30" s="17" t="s">
        <v>19</v>
      </c>
      <c r="I30" s="31">
        <v>6.25</v>
      </c>
      <c r="J30" s="31">
        <v>6.25</v>
      </c>
      <c r="K30" s="31">
        <v>6.25</v>
      </c>
    </row>
    <row r="31" ht="72" spans="1:11">
      <c r="A31" s="15">
        <v>10</v>
      </c>
      <c r="B31" s="16" t="s">
        <v>94</v>
      </c>
      <c r="C31" s="17" t="s">
        <v>95</v>
      </c>
      <c r="D31" s="17" t="s">
        <v>96</v>
      </c>
      <c r="E31" s="17" t="s">
        <v>97</v>
      </c>
      <c r="F31" s="15" t="s">
        <v>98</v>
      </c>
      <c r="G31" s="17"/>
      <c r="H31" s="17" t="s">
        <v>19</v>
      </c>
      <c r="I31" s="30">
        <f>VLOOKUP(C:C,[1]Sheet1!$C:$H,6,0)</f>
        <v>30</v>
      </c>
      <c r="J31" s="30">
        <v>30</v>
      </c>
      <c r="K31" s="30">
        <v>30</v>
      </c>
    </row>
    <row r="32" ht="36" spans="1:11">
      <c r="A32" s="15"/>
      <c r="B32" s="16" t="s">
        <v>99</v>
      </c>
      <c r="C32" s="17" t="s">
        <v>100</v>
      </c>
      <c r="D32" s="17"/>
      <c r="E32" s="17"/>
      <c r="F32" s="15" t="s">
        <v>98</v>
      </c>
      <c r="G32" s="17"/>
      <c r="H32" s="17" t="s">
        <v>19</v>
      </c>
      <c r="I32" s="30">
        <f>VLOOKUP(C:C,[1]Sheet1!$C:$H,6,0)</f>
        <v>15</v>
      </c>
      <c r="J32" s="30">
        <v>15</v>
      </c>
      <c r="K32" s="30">
        <v>15</v>
      </c>
    </row>
    <row r="33" ht="24" spans="1:11">
      <c r="A33" s="15"/>
      <c r="B33" s="16" t="s">
        <v>101</v>
      </c>
      <c r="C33" s="17" t="s">
        <v>102</v>
      </c>
      <c r="D33" s="17"/>
      <c r="E33" s="17"/>
      <c r="F33" s="15" t="s">
        <v>98</v>
      </c>
      <c r="G33" s="17"/>
      <c r="H33" s="17" t="s">
        <v>19</v>
      </c>
      <c r="I33" s="31">
        <f>VLOOKUP(C:C,[1]Sheet1!$C:$H,6,0)</f>
        <v>7.5</v>
      </c>
      <c r="J33" s="31">
        <v>7.5</v>
      </c>
      <c r="K33" s="31">
        <v>7.5</v>
      </c>
    </row>
    <row r="34" ht="84" spans="1:11">
      <c r="A34" s="15">
        <v>11</v>
      </c>
      <c r="B34" s="16" t="s">
        <v>103</v>
      </c>
      <c r="C34" s="17" t="s">
        <v>104</v>
      </c>
      <c r="D34" s="17" t="s">
        <v>105</v>
      </c>
      <c r="E34" s="17" t="s">
        <v>106</v>
      </c>
      <c r="F34" s="15" t="s">
        <v>98</v>
      </c>
      <c r="G34" s="24" t="s">
        <v>107</v>
      </c>
      <c r="H34" s="17" t="s">
        <v>19</v>
      </c>
      <c r="I34" s="30">
        <v>30</v>
      </c>
      <c r="J34" s="30">
        <v>30</v>
      </c>
      <c r="K34" s="30">
        <v>30</v>
      </c>
    </row>
    <row r="35" ht="24" spans="1:11">
      <c r="A35" s="15"/>
      <c r="B35" s="16" t="s">
        <v>108</v>
      </c>
      <c r="C35" s="17" t="s">
        <v>109</v>
      </c>
      <c r="D35" s="17"/>
      <c r="E35" s="17"/>
      <c r="F35" s="15" t="s">
        <v>98</v>
      </c>
      <c r="G35" s="17"/>
      <c r="H35" s="17" t="s">
        <v>19</v>
      </c>
      <c r="I35" s="31">
        <f>I34*0.25</f>
        <v>7.5</v>
      </c>
      <c r="J35" s="31">
        <v>7.5</v>
      </c>
      <c r="K35" s="31">
        <v>7.5</v>
      </c>
    </row>
    <row r="36" ht="72" spans="1:11">
      <c r="A36" s="15">
        <v>12</v>
      </c>
      <c r="B36" s="16" t="s">
        <v>110</v>
      </c>
      <c r="C36" s="17" t="s">
        <v>111</v>
      </c>
      <c r="D36" s="17" t="s">
        <v>112</v>
      </c>
      <c r="E36" s="17" t="s">
        <v>113</v>
      </c>
      <c r="F36" s="15" t="s">
        <v>114</v>
      </c>
      <c r="G36" s="17"/>
      <c r="H36" s="17" t="s">
        <v>19</v>
      </c>
      <c r="I36" s="30">
        <f>VLOOKUP(C:C,[1]Sheet1!$C:$H,6,0)</f>
        <v>75</v>
      </c>
      <c r="J36" s="30">
        <v>75</v>
      </c>
      <c r="K36" s="30">
        <v>75</v>
      </c>
    </row>
    <row r="37" ht="36" spans="1:11">
      <c r="A37" s="15"/>
      <c r="B37" s="16" t="s">
        <v>115</v>
      </c>
      <c r="C37" s="17" t="s">
        <v>116</v>
      </c>
      <c r="D37" s="17"/>
      <c r="E37" s="17"/>
      <c r="F37" s="15" t="s">
        <v>114</v>
      </c>
      <c r="G37" s="17"/>
      <c r="H37" s="17" t="s">
        <v>19</v>
      </c>
      <c r="I37" s="31">
        <v>7.5</v>
      </c>
      <c r="J37" s="31">
        <v>7.5</v>
      </c>
      <c r="K37" s="31">
        <v>7.5</v>
      </c>
    </row>
    <row r="38" ht="36" spans="1:11">
      <c r="A38" s="15"/>
      <c r="B38" s="16" t="s">
        <v>117</v>
      </c>
      <c r="C38" s="17" t="s">
        <v>118</v>
      </c>
      <c r="D38" s="17"/>
      <c r="E38" s="17"/>
      <c r="F38" s="15" t="s">
        <v>114</v>
      </c>
      <c r="G38" s="17"/>
      <c r="H38" s="17" t="s">
        <v>19</v>
      </c>
      <c r="I38" s="31">
        <v>7.5</v>
      </c>
      <c r="J38" s="31">
        <v>7.5</v>
      </c>
      <c r="K38" s="31">
        <v>7.5</v>
      </c>
    </row>
    <row r="39" ht="36" spans="1:11">
      <c r="A39" s="15"/>
      <c r="B39" s="16" t="s">
        <v>119</v>
      </c>
      <c r="C39" s="17" t="s">
        <v>120</v>
      </c>
      <c r="D39" s="17"/>
      <c r="E39" s="17"/>
      <c r="F39" s="15" t="s">
        <v>114</v>
      </c>
      <c r="G39" s="17"/>
      <c r="H39" s="17" t="s">
        <v>19</v>
      </c>
      <c r="I39" s="31">
        <f>VLOOKUP(C:C,[1]Sheet1!$C:$H,6,0)</f>
        <v>18.75</v>
      </c>
      <c r="J39" s="31">
        <v>18.75</v>
      </c>
      <c r="K39" s="31">
        <v>18.75</v>
      </c>
    </row>
    <row r="40" ht="60" spans="1:11">
      <c r="A40" s="15">
        <v>13</v>
      </c>
      <c r="B40" s="16" t="s">
        <v>121</v>
      </c>
      <c r="C40" s="17" t="s">
        <v>122</v>
      </c>
      <c r="D40" s="17" t="s">
        <v>123</v>
      </c>
      <c r="E40" s="17" t="s">
        <v>124</v>
      </c>
      <c r="F40" s="15" t="s">
        <v>125</v>
      </c>
      <c r="G40" s="17"/>
      <c r="H40" s="17" t="s">
        <v>19</v>
      </c>
      <c r="I40" s="30">
        <f>VLOOKUP(C:C,[1]Sheet1!$C:$H,6,0)</f>
        <v>15</v>
      </c>
      <c r="J40" s="30">
        <v>15</v>
      </c>
      <c r="K40" s="30">
        <v>15</v>
      </c>
    </row>
    <row r="41" ht="36" spans="1:11">
      <c r="A41" s="15"/>
      <c r="B41" s="16" t="s">
        <v>126</v>
      </c>
      <c r="C41" s="17" t="s">
        <v>127</v>
      </c>
      <c r="D41" s="17"/>
      <c r="E41" s="17"/>
      <c r="F41" s="15" t="s">
        <v>125</v>
      </c>
      <c r="G41" s="17"/>
      <c r="H41" s="17" t="s">
        <v>19</v>
      </c>
      <c r="I41" s="31">
        <f>VLOOKUP(C:C,[1]Sheet1!$C:$H,6,0)</f>
        <v>3.75</v>
      </c>
      <c r="J41" s="31">
        <v>3.75</v>
      </c>
      <c r="K41" s="31">
        <v>3.75</v>
      </c>
    </row>
    <row r="42" ht="72" spans="1:11">
      <c r="A42" s="15">
        <v>14</v>
      </c>
      <c r="B42" s="16" t="s">
        <v>128</v>
      </c>
      <c r="C42" s="17" t="s">
        <v>129</v>
      </c>
      <c r="D42" s="17" t="s">
        <v>130</v>
      </c>
      <c r="E42" s="17" t="s">
        <v>131</v>
      </c>
      <c r="F42" s="15" t="s">
        <v>18</v>
      </c>
      <c r="G42" s="17"/>
      <c r="H42" s="17" t="s">
        <v>19</v>
      </c>
      <c r="I42" s="30">
        <f>VLOOKUP(C:C,[1]Sheet1!$C:$H,6,0)</f>
        <v>15</v>
      </c>
      <c r="J42" s="30">
        <v>15</v>
      </c>
      <c r="K42" s="30">
        <v>15</v>
      </c>
    </row>
    <row r="43" ht="24" spans="1:11">
      <c r="A43" s="15"/>
      <c r="B43" s="16" t="s">
        <v>132</v>
      </c>
      <c r="C43" s="17" t="s">
        <v>133</v>
      </c>
      <c r="D43" s="17"/>
      <c r="E43" s="17"/>
      <c r="F43" s="15" t="s">
        <v>18</v>
      </c>
      <c r="G43" s="17"/>
      <c r="H43" s="17" t="s">
        <v>19</v>
      </c>
      <c r="I43" s="31">
        <f>VLOOKUP(C:C,[1]Sheet1!$C:$H,6,0)</f>
        <v>3.75</v>
      </c>
      <c r="J43" s="31">
        <v>3.75</v>
      </c>
      <c r="K43" s="31">
        <v>3.75</v>
      </c>
    </row>
    <row r="44" ht="72" spans="1:11">
      <c r="A44" s="15">
        <v>15</v>
      </c>
      <c r="B44" s="16" t="s">
        <v>134</v>
      </c>
      <c r="C44" s="17" t="s">
        <v>135</v>
      </c>
      <c r="D44" s="17" t="s">
        <v>136</v>
      </c>
      <c r="E44" s="17" t="s">
        <v>137</v>
      </c>
      <c r="F44" s="15" t="s">
        <v>18</v>
      </c>
      <c r="G44" s="17"/>
      <c r="H44" s="17" t="s">
        <v>19</v>
      </c>
      <c r="I44" s="30">
        <f>VLOOKUP(C:C,[1]Sheet1!$C:$H,6,0)</f>
        <v>60</v>
      </c>
      <c r="J44" s="30">
        <v>60</v>
      </c>
      <c r="K44" s="30">
        <v>60</v>
      </c>
    </row>
    <row r="45" ht="36" spans="1:11">
      <c r="A45" s="15"/>
      <c r="B45" s="16" t="s">
        <v>138</v>
      </c>
      <c r="C45" s="17" t="s">
        <v>139</v>
      </c>
      <c r="D45" s="17"/>
      <c r="E45" s="17"/>
      <c r="F45" s="15" t="s">
        <v>140</v>
      </c>
      <c r="G45" s="17"/>
      <c r="H45" s="17" t="s">
        <v>19</v>
      </c>
      <c r="I45" s="30">
        <v>6</v>
      </c>
      <c r="J45" s="30">
        <v>6</v>
      </c>
      <c r="K45" s="30">
        <v>6</v>
      </c>
    </row>
    <row r="46" ht="36" spans="1:11">
      <c r="A46" s="15"/>
      <c r="B46" s="16" t="s">
        <v>141</v>
      </c>
      <c r="C46" s="17" t="s">
        <v>142</v>
      </c>
      <c r="D46" s="17"/>
      <c r="E46" s="17"/>
      <c r="F46" s="15" t="s">
        <v>18</v>
      </c>
      <c r="G46" s="17"/>
      <c r="H46" s="17" t="s">
        <v>19</v>
      </c>
      <c r="I46" s="30">
        <v>12</v>
      </c>
      <c r="J46" s="30">
        <v>12</v>
      </c>
      <c r="K46" s="30">
        <v>12</v>
      </c>
    </row>
    <row r="47" ht="24" spans="1:11">
      <c r="A47" s="15"/>
      <c r="B47" s="16" t="s">
        <v>143</v>
      </c>
      <c r="C47" s="17" t="s">
        <v>144</v>
      </c>
      <c r="D47" s="17"/>
      <c r="E47" s="17"/>
      <c r="F47" s="15" t="s">
        <v>18</v>
      </c>
      <c r="G47" s="17"/>
      <c r="H47" s="17" t="s">
        <v>19</v>
      </c>
      <c r="I47" s="30">
        <f>VLOOKUP(C:C,[1]Sheet1!$C:$H,6,0)</f>
        <v>15</v>
      </c>
      <c r="J47" s="30">
        <v>15</v>
      </c>
      <c r="K47" s="30">
        <v>15</v>
      </c>
    </row>
    <row r="48" ht="84" spans="1:11">
      <c r="A48" s="15">
        <v>16</v>
      </c>
      <c r="B48" s="16" t="s">
        <v>145</v>
      </c>
      <c r="C48" s="17" t="s">
        <v>146</v>
      </c>
      <c r="D48" s="17" t="s">
        <v>147</v>
      </c>
      <c r="E48" s="17" t="s">
        <v>148</v>
      </c>
      <c r="F48" s="15" t="s">
        <v>149</v>
      </c>
      <c r="G48" s="17"/>
      <c r="H48" s="17" t="s">
        <v>19</v>
      </c>
      <c r="I48" s="30">
        <v>60</v>
      </c>
      <c r="J48" s="30">
        <v>60</v>
      </c>
      <c r="K48" s="30">
        <v>60</v>
      </c>
    </row>
    <row r="49" ht="36" spans="1:11">
      <c r="A49" s="15"/>
      <c r="B49" s="16" t="s">
        <v>150</v>
      </c>
      <c r="C49" s="17" t="s">
        <v>151</v>
      </c>
      <c r="D49" s="17"/>
      <c r="E49" s="17"/>
      <c r="F49" s="15" t="s">
        <v>149</v>
      </c>
      <c r="G49" s="17"/>
      <c r="H49" s="17" t="s">
        <v>19</v>
      </c>
      <c r="I49" s="30">
        <v>15</v>
      </c>
      <c r="J49" s="30">
        <v>15</v>
      </c>
      <c r="K49" s="30">
        <v>15</v>
      </c>
    </row>
    <row r="50" ht="60" spans="1:11">
      <c r="A50" s="15">
        <v>17</v>
      </c>
      <c r="B50" s="16" t="s">
        <v>152</v>
      </c>
      <c r="C50" s="17" t="s">
        <v>153</v>
      </c>
      <c r="D50" s="17" t="s">
        <v>154</v>
      </c>
      <c r="E50" s="17" t="s">
        <v>155</v>
      </c>
      <c r="F50" s="15" t="s">
        <v>18</v>
      </c>
      <c r="G50" s="17"/>
      <c r="H50" s="17" t="s">
        <v>19</v>
      </c>
      <c r="I50" s="30">
        <f>VLOOKUP(C:C,[1]Sheet1!$C:$H,6,0)</f>
        <v>70</v>
      </c>
      <c r="J50" s="30">
        <v>70</v>
      </c>
      <c r="K50" s="30">
        <v>70</v>
      </c>
    </row>
    <row r="51" ht="24" spans="1:11">
      <c r="A51" s="15"/>
      <c r="B51" s="16" t="s">
        <v>156</v>
      </c>
      <c r="C51" s="17" t="s">
        <v>157</v>
      </c>
      <c r="D51" s="17"/>
      <c r="E51" s="17"/>
      <c r="F51" s="15" t="s">
        <v>18</v>
      </c>
      <c r="G51" s="17"/>
      <c r="H51" s="17" t="s">
        <v>19</v>
      </c>
      <c r="I51" s="31">
        <f>VLOOKUP(C:C,[1]Sheet1!$C:$H,6,0)</f>
        <v>17.5</v>
      </c>
      <c r="J51" s="31">
        <v>17.5</v>
      </c>
      <c r="K51" s="31">
        <v>17.5</v>
      </c>
    </row>
    <row r="52" ht="84" spans="1:11">
      <c r="A52" s="15">
        <v>18</v>
      </c>
      <c r="B52" s="16" t="s">
        <v>158</v>
      </c>
      <c r="C52" s="17" t="s">
        <v>159</v>
      </c>
      <c r="D52" s="17" t="s">
        <v>160</v>
      </c>
      <c r="E52" s="17" t="s">
        <v>161</v>
      </c>
      <c r="F52" s="15" t="s">
        <v>18</v>
      </c>
      <c r="G52" s="17"/>
      <c r="H52" s="17" t="s">
        <v>19</v>
      </c>
      <c r="I52" s="30">
        <f>VLOOKUP(C:C,[1]Sheet1!$C:$H,6,0)</f>
        <v>70</v>
      </c>
      <c r="J52" s="30">
        <v>70</v>
      </c>
      <c r="K52" s="30">
        <v>70</v>
      </c>
    </row>
    <row r="53" ht="24" spans="1:11">
      <c r="A53" s="15"/>
      <c r="B53" s="16" t="s">
        <v>162</v>
      </c>
      <c r="C53" s="17" t="s">
        <v>163</v>
      </c>
      <c r="D53" s="17"/>
      <c r="E53" s="17"/>
      <c r="F53" s="15" t="s">
        <v>18</v>
      </c>
      <c r="G53" s="17"/>
      <c r="H53" s="17" t="s">
        <v>19</v>
      </c>
      <c r="I53" s="31">
        <f>VLOOKUP(C:C,[1]Sheet1!$C:$H,6,0)</f>
        <v>17.5</v>
      </c>
      <c r="J53" s="31">
        <v>17.5</v>
      </c>
      <c r="K53" s="31">
        <v>17.5</v>
      </c>
    </row>
    <row r="54" spans="1:11">
      <c r="A54" s="21" t="s">
        <v>164</v>
      </c>
      <c r="B54" s="21"/>
      <c r="C54" s="21"/>
      <c r="D54" s="21"/>
      <c r="E54" s="21"/>
      <c r="F54" s="21"/>
      <c r="G54" s="21"/>
      <c r="H54" s="21"/>
      <c r="I54" s="21"/>
      <c r="J54" s="21"/>
      <c r="K54" s="21"/>
    </row>
    <row r="55" spans="1:11">
      <c r="A55" s="22"/>
      <c r="B55" s="22"/>
      <c r="C55" s="22"/>
      <c r="D55" s="22"/>
      <c r="E55" s="22"/>
      <c r="F55" s="22"/>
      <c r="G55" s="22"/>
      <c r="H55" s="22"/>
      <c r="I55" s="22"/>
      <c r="J55" s="22"/>
      <c r="K55" s="22"/>
    </row>
    <row r="56" spans="1:11">
      <c r="A56" s="22"/>
      <c r="B56" s="22"/>
      <c r="C56" s="22"/>
      <c r="D56" s="22"/>
      <c r="E56" s="22"/>
      <c r="F56" s="22"/>
      <c r="G56" s="22"/>
      <c r="H56" s="22"/>
      <c r="I56" s="22"/>
      <c r="J56" s="22"/>
      <c r="K56" s="22"/>
    </row>
    <row r="57" spans="1:11">
      <c r="A57" s="22"/>
      <c r="B57" s="22"/>
      <c r="C57" s="22"/>
      <c r="D57" s="22"/>
      <c r="E57" s="22"/>
      <c r="F57" s="22"/>
      <c r="G57" s="22"/>
      <c r="H57" s="22"/>
      <c r="I57" s="22"/>
      <c r="J57" s="22"/>
      <c r="K57" s="22"/>
    </row>
    <row r="58" spans="1:11">
      <c r="A58" s="22"/>
      <c r="B58" s="22"/>
      <c r="C58" s="22"/>
      <c r="D58" s="22"/>
      <c r="E58" s="22"/>
      <c r="F58" s="22"/>
      <c r="G58" s="22"/>
      <c r="H58" s="22"/>
      <c r="I58" s="22"/>
      <c r="J58" s="22"/>
      <c r="K58" s="22"/>
    </row>
    <row r="59" spans="1:11">
      <c r="A59" s="22"/>
      <c r="B59" s="22"/>
      <c r="C59" s="22"/>
      <c r="D59" s="22"/>
      <c r="E59" s="22"/>
      <c r="F59" s="22"/>
      <c r="G59" s="22"/>
      <c r="H59" s="22"/>
      <c r="I59" s="22"/>
      <c r="J59" s="22"/>
      <c r="K59" s="22"/>
    </row>
    <row r="60" spans="1:11">
      <c r="A60" s="22"/>
      <c r="B60" s="22"/>
      <c r="C60" s="22"/>
      <c r="D60" s="22"/>
      <c r="E60" s="22"/>
      <c r="F60" s="22"/>
      <c r="G60" s="22"/>
      <c r="H60" s="22"/>
      <c r="I60" s="22"/>
      <c r="J60" s="22"/>
      <c r="K60" s="22"/>
    </row>
    <row r="61" spans="1:11">
      <c r="A61" s="22"/>
      <c r="B61" s="22"/>
      <c r="C61" s="22"/>
      <c r="D61" s="22"/>
      <c r="E61" s="22"/>
      <c r="F61" s="22"/>
      <c r="G61" s="22"/>
      <c r="H61" s="22"/>
      <c r="I61" s="22"/>
      <c r="J61" s="22"/>
      <c r="K61" s="22"/>
    </row>
    <row r="62" spans="1:11">
      <c r="A62" s="22"/>
      <c r="B62" s="22"/>
      <c r="C62" s="22"/>
      <c r="D62" s="22"/>
      <c r="E62" s="22"/>
      <c r="F62" s="22"/>
      <c r="G62" s="22"/>
      <c r="H62" s="22"/>
      <c r="I62" s="22"/>
      <c r="J62" s="22"/>
      <c r="K62" s="22"/>
    </row>
    <row r="63" spans="1:11">
      <c r="A63" s="22"/>
      <c r="B63" s="22"/>
      <c r="C63" s="22"/>
      <c r="D63" s="22"/>
      <c r="E63" s="22"/>
      <c r="F63" s="22"/>
      <c r="G63" s="22"/>
      <c r="H63" s="22"/>
      <c r="I63" s="22"/>
      <c r="J63" s="22"/>
      <c r="K63" s="22"/>
    </row>
    <row r="64" spans="1:11">
      <c r="A64" s="22"/>
      <c r="B64" s="22"/>
      <c r="C64" s="22"/>
      <c r="D64" s="22"/>
      <c r="E64" s="22"/>
      <c r="F64" s="22"/>
      <c r="G64" s="22"/>
      <c r="H64" s="22"/>
      <c r="I64" s="22"/>
      <c r="J64" s="22"/>
      <c r="K64" s="22"/>
    </row>
    <row r="65" spans="1:11">
      <c r="A65" s="22"/>
      <c r="B65" s="22"/>
      <c r="C65" s="22"/>
      <c r="D65" s="22"/>
      <c r="E65" s="22"/>
      <c r="F65" s="22"/>
      <c r="G65" s="22"/>
      <c r="H65" s="22"/>
      <c r="I65" s="22"/>
      <c r="J65" s="22"/>
      <c r="K65" s="22"/>
    </row>
  </sheetData>
  <mergeCells count="12">
    <mergeCell ref="A1:K1"/>
    <mergeCell ref="A2:K2"/>
    <mergeCell ref="I3:K3"/>
    <mergeCell ref="A3:A4"/>
    <mergeCell ref="B3:B4"/>
    <mergeCell ref="C3:C4"/>
    <mergeCell ref="D3:D4"/>
    <mergeCell ref="E3:E4"/>
    <mergeCell ref="F3:F4"/>
    <mergeCell ref="G3:G4"/>
    <mergeCell ref="H3:H4"/>
    <mergeCell ref="A54:K65"/>
  </mergeCells>
  <pageMargins left="0.751388888888889" right="0.554861111111111" top="1" bottom="0.802777777777778" header="0.5" footer="0.5"/>
  <pageSetup paperSize="9" scale="75"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中医外治类-清洁稿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2024-10-24T08:48:00Z</dcterms:created>
  <dcterms:modified xsi:type="dcterms:W3CDTF">2024-12-27T10:57:08Z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14297BE5F81949F391719A1D0F3811A2_11</vt:lpwstr>
  </property>
  <property fmtid="{D5CDD505-2E9C-101B-9397-08002B2CF9AE}" pid="3" name="KSOProductBuildVer">
    <vt:lpwstr>2052-11.8.2.10624</vt:lpwstr>
  </property>
</Properties>
</file>