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中医骨伤-清洁稿" sheetId="2" r:id="rId1"/>
  </sheets>
  <definedNames>
    <definedName name="_xlnm._FilterDatabase" localSheetId="0" hidden="1">'中医骨伤-清洁稿'!$A$3:$K$23</definedName>
  </definedNames>
  <calcPr calcId="144525"/>
</workbook>
</file>

<file path=xl/sharedStrings.xml><?xml version="1.0" encoding="utf-8"?>
<sst xmlns="http://schemas.openxmlformats.org/spreadsheetml/2006/main" count="90" uniqueCount="56">
  <si>
    <t>附件8</t>
  </si>
  <si>
    <t>中医骨伤类医疗服务项目价格</t>
  </si>
  <si>
    <t>序号</t>
  </si>
  <si>
    <t>国家项目编码</t>
  </si>
  <si>
    <t>项目名称</t>
  </si>
  <si>
    <t>服务产出</t>
  </si>
  <si>
    <t>价格构成</t>
  </si>
  <si>
    <t>计价单位</t>
  </si>
  <si>
    <t>计价说明</t>
  </si>
  <si>
    <t>归集口径</t>
  </si>
  <si>
    <t>拟定最高限价(元）</t>
  </si>
  <si>
    <t>一类价</t>
  </si>
  <si>
    <t>二类价</t>
  </si>
  <si>
    <t>三类价</t>
  </si>
  <si>
    <t>手法整复术（关节脱位）</t>
  </si>
  <si>
    <t>通过手法（或辅助器械）使脱位或紊乱关节复位。</t>
  </si>
  <si>
    <t>所定价格涵盖摆位、整复、包扎、必要时固定等步骤，以及必要时使用辅助器械所需的人力资源和基本物质资源消耗。</t>
  </si>
  <si>
    <t>每关节</t>
  </si>
  <si>
    <t>治疗费</t>
  </si>
  <si>
    <t>手法整复术（关节脱位）-（儿童）加收</t>
  </si>
  <si>
    <t>手法整复术（复杂关节脱位）</t>
  </si>
  <si>
    <t>通过手法（或辅助器械）使脱位复杂关节复位。</t>
  </si>
  <si>
    <t>“复杂关节脱位”指寰枢椎、髋关节、骨盆等关节脱位以及陈旧性脱位。</t>
  </si>
  <si>
    <t>手法整复术（复杂关节脱位）-（儿童）加收</t>
  </si>
  <si>
    <t>手法整复术（骨伤）</t>
  </si>
  <si>
    <t>通过正骨手法（或辅助器械）使骨折或韧带损伤复位。</t>
  </si>
  <si>
    <t>每处骨折</t>
  </si>
  <si>
    <t>手法整复术（骨伤）-（儿童）加收</t>
  </si>
  <si>
    <t>手法整复术（复杂骨伤）</t>
  </si>
  <si>
    <t>通过正骨手法（或辅助器械）使复杂骨折或韧带损伤复位。</t>
  </si>
  <si>
    <t>“复杂骨伤”指脊柱、骨盆、关节内等骨折以及陈旧性、粉碎性骨折。</t>
  </si>
  <si>
    <t>手法整复术（复杂骨伤）-（儿童）加收</t>
  </si>
  <si>
    <t>小夹板固定术</t>
  </si>
  <si>
    <t>通过小夹板等各种外固定方式对骨折部位进行包扎固定。</t>
  </si>
  <si>
    <t>所定价格涵盖摆位、固定等步骤所需的人力资源和基本物质资源消耗。</t>
  </si>
  <si>
    <t>部位</t>
  </si>
  <si>
    <t>小夹板固定术-（儿童）加收</t>
  </si>
  <si>
    <t>小夹板调整术</t>
  </si>
  <si>
    <t>根据患者复诊情况对小夹板等外固定装置进行调整。</t>
  </si>
  <si>
    <t>所定价格涵盖观察、调整等步骤所需的人力资源和基本物质资源消耗。</t>
  </si>
  <si>
    <t>小夹板调整术-（儿童）加收</t>
  </si>
  <si>
    <t>中医复位内固定术</t>
  </si>
  <si>
    <t>使用各种针具、钉具，以内固定方式复位固定骨折部位。</t>
  </si>
  <si>
    <t>所定价格涵盖摆位、消毒、进针、牵拉复位、撬拨、包扎固定等步骤所需的人力资源和基本物质资源消耗。</t>
  </si>
  <si>
    <t>中医复位内固定术-（儿童）加收</t>
  </si>
  <si>
    <t>手法松解术</t>
  </si>
  <si>
    <t>通过理筋、松筋、弹拨等手法疏通经络、松解粘连、滑利关节。</t>
  </si>
  <si>
    <t>所定价格涵盖摆位、手法疏通等步骤，以及必要时使用辅助器械所需的人力资源和基本物质资源消耗。</t>
  </si>
  <si>
    <t>次</t>
  </si>
  <si>
    <t>不与同部位中医推拿同时收费。</t>
  </si>
  <si>
    <t>手法松解术-（儿童）加收</t>
  </si>
  <si>
    <t>手法挤压术</t>
  </si>
  <si>
    <t>通过抚触挤压腱鞘囊肿，使囊肿破裂。</t>
  </si>
  <si>
    <t>所定价格涵盖定位、抚触、挤压等步骤所需的人力资源和基本物质资源消耗。</t>
  </si>
  <si>
    <t>手法挤压术-（儿童）加收</t>
  </si>
  <si>
    <r>
      <rPr>
        <sz val="10"/>
        <color rgb="FF000000"/>
        <rFont val="宋体"/>
        <charset val="134"/>
        <scheme val="minor"/>
      </rPr>
      <t>使用说明:
1.本表所称的“价格构成”，指项目价格应涵盖的各类资源消耗，用于确定计价单元的边界，不应作为临床技术标准理解，不是实际操作方式、路径、步骤、程序的强制性要求，价格构成中包含，但个别临床实践中非必要、未发生的，无需强制要求公立医疗机构减计费用。所列“设备投入”包括但不限于操作设备、器具及固定资产投入。
2.本表所称“加收项”，指同一项目以不同方式提供或在不同场景应用时，确有必要制定差异化收费标准而细分的一类子项，包括在原项目价格基础上增加或减少收费的情况；实际应用中，同时涉及多个加收项的，以项目单价为基础计算各项的加/减收水平后，求和得出加/减收金额。
3.本表所称“扩展项”，指同一项目下以不同方式提供或在不同场景应用时，只扩展价格项目适用范围、不额外加价的一类子项，子项的价格按主项目执行。
4.本表所称“基本物耗”指原则上限于不应或不必要与医疗服务项目分割的易耗品，包括但不限于各类消杀灭菌用品、标签、储存用品、清洁用品、个人防护用品、垃圾处理用品、冲洗液、润滑剂、棉球、棉签、纱布（垫）、护（尿）垫、手术巾（单）、治疗巾（单）、中单、治疗护理盘(包）、手术包、注射器、防渗漏垫、悬吊巾、压垫、棉垫、可复用的操作器具、各种针具刀具等。基本物耗成本计入项目价格，不另行收费。除基本物耗以外的其他耗材，按照实际采购价格零差率另行收费。
5.本表所称的“每关节”是指，单个大关节（肩、肘、腕、髋、膝、踝）、颈椎、胸椎、腰椎、</t>
    </r>
    <r>
      <rPr>
        <sz val="10"/>
        <rFont val="宋体"/>
        <charset val="134"/>
        <scheme val="minor"/>
      </rPr>
      <t>单侧手掌部关节、单侧足部关节、</t>
    </r>
    <r>
      <rPr>
        <sz val="10"/>
        <color rgb="FF000000"/>
        <rFont val="宋体"/>
        <charset val="134"/>
        <scheme val="minor"/>
      </rPr>
      <t xml:space="preserve">单侧颞颌关节、单侧肩锁关节、胸锁关节。
6.本表所称的“儿童”是指6岁及以下未成年人。
7.本表中涉及“包括……”“……等”的，属于开放型表述，所指对象不仅局限于表述中列明的事项，也包括未列明的同类事项。                                                                               
</t>
    </r>
    <r>
      <rPr>
        <sz val="10"/>
        <color rgb="FFFF0000"/>
        <rFont val="宋体"/>
        <charset val="134"/>
        <scheme val="minor"/>
      </rPr>
      <t>8.“手法整复术”相关项目价格构成不包含“小夹板固定术”。</t>
    </r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</si>
</sst>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方正黑体_GBK"/>
      <charset val="134"/>
    </font>
    <font>
      <sz val="22"/>
      <name val="方正小标宋_GBK"/>
      <charset val="134"/>
    </font>
    <font>
      <sz val="11"/>
      <name val="方正小标宋_GBK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24" fillId="21" borderId="12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2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30" fillId="0" borderId="0"/>
    <xf numFmtId="0" fontId="11" fillId="2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21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8" fontId="1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177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77" fontId="6" fillId="0" borderId="1" xfId="0" applyNumberFormat="1" applyFont="1" applyBorder="1">
      <alignment vertical="center"/>
    </xf>
    <xf numFmtId="178" fontId="3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178" fontId="5" fillId="0" borderId="1" xfId="33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常规 28" xfId="1"/>
    <cellStyle name="60% - 强调文字颜色 6" xfId="2" builtinId="52"/>
    <cellStyle name="常规 28 2" xfId="3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54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常规_Sheet4" xfId="33"/>
    <cellStyle name="60% - 强调文字颜色 3" xfId="34" builtinId="40"/>
    <cellStyle name="好" xfId="35" builtinId="26"/>
    <cellStyle name="20% - 强调文字颜色 5" xfId="36" builtinId="46"/>
    <cellStyle name="适中" xfId="37" builtinId="28"/>
    <cellStyle name="计算" xfId="38" builtinId="22"/>
    <cellStyle name="强调文字颜色 1" xfId="39" builtinId="29"/>
    <cellStyle name="60% - 强调文字颜色 4" xfId="40" builtinId="44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182880</xdr:colOff>
      <xdr:row>4</xdr:row>
      <xdr:rowOff>183515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277225" y="981075"/>
          <a:ext cx="182880" cy="183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182880</xdr:colOff>
      <xdr:row>4</xdr:row>
      <xdr:rowOff>183515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277225" y="981075"/>
          <a:ext cx="182880" cy="183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pane ySplit="4" topLeftCell="A5" activePane="bottomLeft" state="frozen"/>
      <selection/>
      <selection pane="bottomLeft" activeCell="K6" sqref="K6"/>
    </sheetView>
  </sheetViews>
  <sheetFormatPr defaultColWidth="9" defaultRowHeight="13.5"/>
  <cols>
    <col min="1" max="1" width="5.625" style="1" customWidth="1"/>
    <col min="2" max="2" width="16.75" style="2" customWidth="1"/>
    <col min="3" max="3" width="20" style="3" customWidth="1"/>
    <col min="4" max="4" width="20.5" style="3" customWidth="1"/>
    <col min="5" max="5" width="20.625" style="3" customWidth="1"/>
    <col min="6" max="6" width="6.75" style="4" customWidth="1"/>
    <col min="7" max="7" width="11" style="5" customWidth="1"/>
    <col min="8" max="8" width="7.375" style="5" customWidth="1"/>
    <col min="9" max="9" width="9" style="6"/>
    <col min="10" max="10" width="9" style="7"/>
    <col min="11" max="11" width="11" style="7" customWidth="1"/>
  </cols>
  <sheetData>
    <row r="1" ht="18" spans="1:11">
      <c r="A1" s="8" t="s">
        <v>0</v>
      </c>
      <c r="B1" s="9"/>
      <c r="C1" s="10"/>
      <c r="D1" s="8"/>
      <c r="E1" s="8"/>
      <c r="F1" s="9"/>
      <c r="G1" s="8"/>
      <c r="H1" s="8"/>
      <c r="I1" s="32"/>
      <c r="J1" s="32"/>
      <c r="K1" s="32"/>
    </row>
    <row r="2" ht="29.25" spans="1:11">
      <c r="A2" s="11" t="s">
        <v>1</v>
      </c>
      <c r="B2" s="11"/>
      <c r="C2" s="12"/>
      <c r="D2" s="11"/>
      <c r="E2" s="11"/>
      <c r="F2" s="11"/>
      <c r="G2" s="11"/>
      <c r="H2" s="11"/>
      <c r="I2" s="33"/>
      <c r="J2" s="33"/>
      <c r="K2" s="33"/>
    </row>
    <row r="3" ht="15" spans="1:11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34" t="s">
        <v>10</v>
      </c>
      <c r="J3" s="34"/>
      <c r="K3" s="34"/>
    </row>
    <row r="4" ht="15" spans="1:11">
      <c r="A4" s="13"/>
      <c r="B4" s="13"/>
      <c r="C4" s="14"/>
      <c r="D4" s="13"/>
      <c r="E4" s="13"/>
      <c r="F4" s="13"/>
      <c r="G4" s="13"/>
      <c r="H4" s="13"/>
      <c r="I4" s="34" t="s">
        <v>11</v>
      </c>
      <c r="J4" s="34" t="s">
        <v>12</v>
      </c>
      <c r="K4" s="34" t="s">
        <v>13</v>
      </c>
    </row>
    <row r="5" ht="60" spans="1:11">
      <c r="A5" s="15">
        <v>1</v>
      </c>
      <c r="B5" s="16"/>
      <c r="C5" s="17" t="s">
        <v>14</v>
      </c>
      <c r="D5" s="17" t="s">
        <v>15</v>
      </c>
      <c r="E5" s="17" t="s">
        <v>16</v>
      </c>
      <c r="F5" s="26" t="s">
        <v>17</v>
      </c>
      <c r="G5" s="17"/>
      <c r="H5" s="19" t="s">
        <v>18</v>
      </c>
      <c r="I5" s="35">
        <v>280</v>
      </c>
      <c r="J5" s="35">
        <f>I5*0.9</f>
        <v>252</v>
      </c>
      <c r="K5" s="35">
        <f>I5*0.8</f>
        <v>224</v>
      </c>
    </row>
    <row r="6" ht="24" spans="1:11">
      <c r="A6" s="15"/>
      <c r="B6" s="16"/>
      <c r="C6" s="17" t="s">
        <v>19</v>
      </c>
      <c r="D6" s="17"/>
      <c r="E6" s="17"/>
      <c r="F6" s="26" t="s">
        <v>17</v>
      </c>
      <c r="G6" s="17"/>
      <c r="H6" s="19" t="s">
        <v>18</v>
      </c>
      <c r="I6" s="35">
        <f>I5*0.25</f>
        <v>70</v>
      </c>
      <c r="J6" s="35">
        <f t="shared" ref="J6:J22" si="0">I6*0.9</f>
        <v>63</v>
      </c>
      <c r="K6" s="35">
        <f t="shared" ref="K6:K22" si="1">I6*0.8</f>
        <v>56</v>
      </c>
    </row>
    <row r="7" ht="83.1" customHeight="1" spans="1:11">
      <c r="A7" s="15">
        <v>2</v>
      </c>
      <c r="B7" s="16"/>
      <c r="C7" s="17" t="s">
        <v>20</v>
      </c>
      <c r="D7" s="17" t="s">
        <v>21</v>
      </c>
      <c r="E7" s="17" t="s">
        <v>16</v>
      </c>
      <c r="F7" s="26" t="s">
        <v>17</v>
      </c>
      <c r="G7" s="26" t="s">
        <v>22</v>
      </c>
      <c r="H7" s="19" t="s">
        <v>18</v>
      </c>
      <c r="I7" s="35">
        <v>550</v>
      </c>
      <c r="J7" s="35">
        <f t="shared" si="0"/>
        <v>495</v>
      </c>
      <c r="K7" s="35">
        <f t="shared" si="1"/>
        <v>440</v>
      </c>
    </row>
    <row r="8" ht="57" customHeight="1" spans="1:11">
      <c r="A8" s="15"/>
      <c r="B8" s="16"/>
      <c r="C8" s="17" t="s">
        <v>23</v>
      </c>
      <c r="D8" s="17"/>
      <c r="E8" s="17"/>
      <c r="F8" s="26" t="s">
        <v>17</v>
      </c>
      <c r="G8" s="26"/>
      <c r="H8" s="19" t="s">
        <v>18</v>
      </c>
      <c r="I8" s="36">
        <f>I7*0.25</f>
        <v>137.5</v>
      </c>
      <c r="J8" s="36">
        <f t="shared" si="0"/>
        <v>123.75</v>
      </c>
      <c r="K8" s="36">
        <f t="shared" si="1"/>
        <v>110</v>
      </c>
    </row>
    <row r="9" ht="60" spans="1:11">
      <c r="A9" s="15">
        <v>3</v>
      </c>
      <c r="B9" s="16"/>
      <c r="C9" s="17" t="s">
        <v>24</v>
      </c>
      <c r="D9" s="17" t="s">
        <v>25</v>
      </c>
      <c r="E9" s="17" t="s">
        <v>16</v>
      </c>
      <c r="F9" s="26" t="s">
        <v>26</v>
      </c>
      <c r="G9" s="27"/>
      <c r="H9" s="19" t="s">
        <v>18</v>
      </c>
      <c r="I9" s="35">
        <v>310</v>
      </c>
      <c r="J9" s="35">
        <f t="shared" si="0"/>
        <v>279</v>
      </c>
      <c r="K9" s="35">
        <f t="shared" si="1"/>
        <v>248</v>
      </c>
    </row>
    <row r="10" ht="39" customHeight="1" spans="1:11">
      <c r="A10" s="15"/>
      <c r="B10" s="16"/>
      <c r="C10" s="17" t="s">
        <v>27</v>
      </c>
      <c r="D10" s="18"/>
      <c r="E10" s="17"/>
      <c r="F10" s="26" t="s">
        <v>26</v>
      </c>
      <c r="G10" s="27"/>
      <c r="H10" s="19" t="s">
        <v>18</v>
      </c>
      <c r="I10" s="36">
        <f>I9*0.25</f>
        <v>77.5</v>
      </c>
      <c r="J10" s="36">
        <f t="shared" si="0"/>
        <v>69.75</v>
      </c>
      <c r="K10" s="36">
        <f t="shared" si="1"/>
        <v>62</v>
      </c>
    </row>
    <row r="11" ht="72" customHeight="1" spans="1:11">
      <c r="A11" s="15">
        <v>4</v>
      </c>
      <c r="B11" s="16"/>
      <c r="C11" s="17" t="s">
        <v>28</v>
      </c>
      <c r="D11" s="17" t="s">
        <v>29</v>
      </c>
      <c r="E11" s="17" t="s">
        <v>16</v>
      </c>
      <c r="F11" s="26" t="s">
        <v>26</v>
      </c>
      <c r="G11" s="26" t="s">
        <v>30</v>
      </c>
      <c r="H11" s="19" t="s">
        <v>18</v>
      </c>
      <c r="I11" s="35">
        <v>580</v>
      </c>
      <c r="J11" s="35">
        <f t="shared" si="0"/>
        <v>522</v>
      </c>
      <c r="K11" s="35">
        <f t="shared" si="1"/>
        <v>464</v>
      </c>
    </row>
    <row r="12" ht="42.95" customHeight="1" spans="1:11">
      <c r="A12" s="15"/>
      <c r="B12" s="16"/>
      <c r="C12" s="17" t="s">
        <v>31</v>
      </c>
      <c r="D12" s="17"/>
      <c r="E12" s="17"/>
      <c r="F12" s="26" t="s">
        <v>26</v>
      </c>
      <c r="G12" s="26"/>
      <c r="H12" s="19" t="s">
        <v>18</v>
      </c>
      <c r="I12" s="36">
        <f>I11*0.25</f>
        <v>145</v>
      </c>
      <c r="J12" s="36">
        <f t="shared" si="0"/>
        <v>130.5</v>
      </c>
      <c r="K12" s="36">
        <f t="shared" si="1"/>
        <v>116</v>
      </c>
    </row>
    <row r="13" ht="36" spans="1:11">
      <c r="A13" s="15">
        <v>5</v>
      </c>
      <c r="B13" s="16"/>
      <c r="C13" s="17" t="s">
        <v>32</v>
      </c>
      <c r="D13" s="17" t="s">
        <v>33</v>
      </c>
      <c r="E13" s="17" t="s">
        <v>34</v>
      </c>
      <c r="F13" s="26" t="s">
        <v>35</v>
      </c>
      <c r="G13" s="17"/>
      <c r="H13" s="19" t="s">
        <v>18</v>
      </c>
      <c r="I13" s="35">
        <v>180</v>
      </c>
      <c r="J13" s="35">
        <f t="shared" si="0"/>
        <v>162</v>
      </c>
      <c r="K13" s="35">
        <f t="shared" si="1"/>
        <v>144</v>
      </c>
    </row>
    <row r="14" ht="27" customHeight="1" spans="1:11">
      <c r="A14" s="15"/>
      <c r="B14" s="16"/>
      <c r="C14" s="17" t="s">
        <v>36</v>
      </c>
      <c r="D14" s="17"/>
      <c r="E14" s="17"/>
      <c r="F14" s="26" t="s">
        <v>35</v>
      </c>
      <c r="G14" s="17"/>
      <c r="H14" s="19" t="s">
        <v>18</v>
      </c>
      <c r="I14" s="36">
        <f t="shared" ref="I14:I16" si="2">I13*0.25</f>
        <v>45</v>
      </c>
      <c r="J14" s="36">
        <f t="shared" si="0"/>
        <v>40.5</v>
      </c>
      <c r="K14" s="36">
        <f t="shared" si="1"/>
        <v>36</v>
      </c>
    </row>
    <row r="15" ht="36" spans="1:11">
      <c r="A15" s="15">
        <v>6</v>
      </c>
      <c r="B15" s="16"/>
      <c r="C15" s="17" t="s">
        <v>37</v>
      </c>
      <c r="D15" s="17" t="s">
        <v>38</v>
      </c>
      <c r="E15" s="17" t="s">
        <v>39</v>
      </c>
      <c r="F15" s="26" t="s">
        <v>35</v>
      </c>
      <c r="G15" s="28"/>
      <c r="H15" s="19" t="s">
        <v>18</v>
      </c>
      <c r="I15" s="36">
        <v>13</v>
      </c>
      <c r="J15" s="36">
        <f t="shared" si="0"/>
        <v>11.7</v>
      </c>
      <c r="K15" s="36">
        <f t="shared" si="1"/>
        <v>10.4</v>
      </c>
    </row>
    <row r="16" ht="24.95" customHeight="1" spans="1:11">
      <c r="A16" s="15"/>
      <c r="B16" s="16"/>
      <c r="C16" s="17" t="s">
        <v>40</v>
      </c>
      <c r="D16" s="17"/>
      <c r="E16" s="17"/>
      <c r="F16" s="26" t="s">
        <v>35</v>
      </c>
      <c r="G16" s="28"/>
      <c r="H16" s="19" t="s">
        <v>18</v>
      </c>
      <c r="I16" s="36">
        <f t="shared" si="2"/>
        <v>3.25</v>
      </c>
      <c r="J16" s="36">
        <f t="shared" si="0"/>
        <v>2.925</v>
      </c>
      <c r="K16" s="36">
        <f t="shared" si="1"/>
        <v>2.6</v>
      </c>
    </row>
    <row r="17" ht="84" customHeight="1" spans="1:11">
      <c r="A17" s="15">
        <v>7</v>
      </c>
      <c r="B17" s="16"/>
      <c r="C17" s="17" t="s">
        <v>41</v>
      </c>
      <c r="D17" s="17" t="s">
        <v>42</v>
      </c>
      <c r="E17" s="17" t="s">
        <v>43</v>
      </c>
      <c r="F17" s="26" t="s">
        <v>26</v>
      </c>
      <c r="G17" s="17"/>
      <c r="H17" s="19" t="s">
        <v>18</v>
      </c>
      <c r="I17" s="35">
        <v>690</v>
      </c>
      <c r="J17" s="35">
        <f t="shared" si="0"/>
        <v>621</v>
      </c>
      <c r="K17" s="35">
        <f t="shared" si="1"/>
        <v>552</v>
      </c>
    </row>
    <row r="18" ht="36" customHeight="1" spans="1:11">
      <c r="A18" s="15"/>
      <c r="B18" s="16"/>
      <c r="C18" s="17" t="s">
        <v>44</v>
      </c>
      <c r="D18" s="17"/>
      <c r="E18" s="17"/>
      <c r="F18" s="26" t="s">
        <v>26</v>
      </c>
      <c r="G18" s="17"/>
      <c r="H18" s="19" t="s">
        <v>18</v>
      </c>
      <c r="I18" s="36">
        <f>I17*0.25</f>
        <v>172.5</v>
      </c>
      <c r="J18" s="36">
        <f t="shared" si="0"/>
        <v>155.25</v>
      </c>
      <c r="K18" s="36">
        <f t="shared" si="1"/>
        <v>138</v>
      </c>
    </row>
    <row r="19" ht="63" customHeight="1" spans="1:11">
      <c r="A19" s="15">
        <v>8</v>
      </c>
      <c r="B19" s="16"/>
      <c r="C19" s="17" t="s">
        <v>45</v>
      </c>
      <c r="D19" s="17" t="s">
        <v>46</v>
      </c>
      <c r="E19" s="17" t="s">
        <v>47</v>
      </c>
      <c r="F19" s="29" t="s">
        <v>48</v>
      </c>
      <c r="G19" s="30" t="s">
        <v>49</v>
      </c>
      <c r="H19" s="19" t="s">
        <v>18</v>
      </c>
      <c r="I19" s="35">
        <v>130</v>
      </c>
      <c r="J19" s="35">
        <f t="shared" si="0"/>
        <v>117</v>
      </c>
      <c r="K19" s="35">
        <f t="shared" si="1"/>
        <v>104</v>
      </c>
    </row>
    <row r="20" ht="39.95" customHeight="1" spans="1:11">
      <c r="A20" s="15"/>
      <c r="B20" s="16"/>
      <c r="C20" s="17" t="s">
        <v>50</v>
      </c>
      <c r="D20" s="17"/>
      <c r="E20" s="17"/>
      <c r="F20" s="29" t="s">
        <v>48</v>
      </c>
      <c r="G20" s="30"/>
      <c r="H20" s="19" t="s">
        <v>18</v>
      </c>
      <c r="I20" s="36">
        <f>I19*0.25</f>
        <v>32.5</v>
      </c>
      <c r="J20" s="36">
        <f t="shared" si="0"/>
        <v>29.25</v>
      </c>
      <c r="K20" s="36">
        <f t="shared" si="1"/>
        <v>26</v>
      </c>
    </row>
    <row r="21" ht="36" spans="1:11">
      <c r="A21" s="15">
        <v>9</v>
      </c>
      <c r="B21" s="16"/>
      <c r="C21" s="17" t="s">
        <v>51</v>
      </c>
      <c r="D21" s="17" t="s">
        <v>52</v>
      </c>
      <c r="E21" s="17" t="s">
        <v>53</v>
      </c>
      <c r="F21" s="29" t="s">
        <v>48</v>
      </c>
      <c r="G21" s="17"/>
      <c r="H21" s="19" t="s">
        <v>18</v>
      </c>
      <c r="I21" s="35">
        <v>20</v>
      </c>
      <c r="J21" s="35">
        <f t="shared" si="0"/>
        <v>18</v>
      </c>
      <c r="K21" s="35">
        <f t="shared" si="1"/>
        <v>16</v>
      </c>
    </row>
    <row r="22" ht="33" customHeight="1" spans="1:11">
      <c r="A22" s="15"/>
      <c r="B22" s="16"/>
      <c r="C22" s="17" t="s">
        <v>54</v>
      </c>
      <c r="D22" s="19"/>
      <c r="E22" s="19"/>
      <c r="F22" s="29" t="s">
        <v>48</v>
      </c>
      <c r="G22" s="31"/>
      <c r="H22" s="19" t="s">
        <v>18</v>
      </c>
      <c r="I22" s="36">
        <f>I21*0.25</f>
        <v>5</v>
      </c>
      <c r="J22" s="36">
        <f t="shared" si="0"/>
        <v>4.5</v>
      </c>
      <c r="K22" s="36">
        <f t="shared" si="1"/>
        <v>4</v>
      </c>
    </row>
    <row r="23" ht="14.25" customHeight="1" spans="1:11">
      <c r="A23" s="20" t="s">
        <v>55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>
      <c r="A24" s="22"/>
      <c r="B24" s="23"/>
      <c r="C24" s="23"/>
      <c r="D24" s="23"/>
      <c r="E24" s="23"/>
      <c r="F24" s="23"/>
      <c r="G24" s="23"/>
      <c r="H24" s="23"/>
      <c r="I24" s="23"/>
      <c r="J24" s="23"/>
      <c r="K24" s="23"/>
    </row>
    <row r="25" spans="1:11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</row>
    <row r="27" spans="1:11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</row>
  </sheetData>
  <mergeCells count="12">
    <mergeCell ref="A1:K1"/>
    <mergeCell ref="A2:K2"/>
    <mergeCell ref="I3:K3"/>
    <mergeCell ref="A3:A4"/>
    <mergeCell ref="B3:B4"/>
    <mergeCell ref="C3:C4"/>
    <mergeCell ref="D3:D4"/>
    <mergeCell ref="E3:E4"/>
    <mergeCell ref="F3:F4"/>
    <mergeCell ref="G3:G4"/>
    <mergeCell ref="H3:H4"/>
    <mergeCell ref="A23:K3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中医骨伤-清洁稿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2024-10-23T08:48:00Z</dcterms:created>
  <dcterms:modified xsi:type="dcterms:W3CDTF">2024-12-27T11:06:58Z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14297BE5F81949F391719A1D0F3811A2_11</vt:lpwstr>
  </property>
  <property fmtid="{D5CDD505-2E9C-101B-9397-08002B2CF9AE}" pid="3" name="KSOProductBuildVer">
    <vt:lpwstr>2052-11.8.2.10624</vt:lpwstr>
  </property>
</Properties>
</file>