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<sst xmlns="http://schemas.openxmlformats.org/spreadsheetml/2006/main" count="2380" uniqueCount="622">
  <si>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</si>
  <si>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</si>
  <si>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</si>
  <si>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</si>
  <si>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</si>
  <si>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</si>
  <si>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</si>
  <si>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</si>
  <si>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</si>
  <si>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</si>
  <si>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</si>
  <si>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</si>
  <si>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</si>
  <si>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</si>
  <si>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</si>
  <si>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</si>
  <si>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</si>
  <si>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</si>
  <si>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</si>
  <si>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</si>
  <si>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</si>
  <si>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</si>
  <si>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</si>
  <si>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</si>
  <si>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</si>
  <si>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</si>
  <si>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</si>
  <si>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</si>
  <si>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</si>
  <si>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</si>
  <si>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</si>
  <si>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</si>
  <si>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</si>
  <si>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</si>
  <si>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</si>
  <si>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</si>
  <si>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</si>
  <si>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</si>
  <si>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</si>
  <si>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</si>
  <si>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</si>
  <si>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</si>
  <si>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</si>
  <si>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</si>
  <si>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</si>
  <si>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377</t>
  </si>
  <si>
    <t>云南省医疗保障局</t>
  </si>
  <si>
    <t>377006</t>
  </si>
  <si>
    <t>云南省医疗保障基金运行监测评估中心</t>
  </si>
  <si>
    <t>377001</t>
  </si>
  <si>
    <t>377004</t>
  </si>
  <si>
    <t>云南省医疗保险基金管理中心</t>
  </si>
  <si>
    <t>377005</t>
  </si>
  <si>
    <t>云南省医疗保险异地费用结算中心</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</si>
  <si>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</si>
  <si>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</si>
  <si>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</si>
  <si>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</si>
  <si>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</si>
  <si>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</si>
  <si>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</si>
  <si>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</si>
  <si>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</si>
  <si>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</si>
  <si>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</si>
  <si>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</si>
  <si>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</si>
  <si>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</si>
  <si>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</si>
  <si>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</si>
  <si>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</si>
  <si>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</si>
  <si>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</si>
  <si>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</si>
  <si>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</si>
  <si>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</si>
  <si>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</si>
  <si>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</si>
  <si>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</si>
  <si>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</si>
  <si>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</si>
  <si>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</si>
  <si>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</si>
  <si>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</si>
  <si>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</si>
  <si>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</si>
  <si>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</si>
  <si>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</si>
  <si>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</si>
  <si>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</si>
  <si>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</si>
  <si>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</si>
  <si>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21012</t>
  </si>
  <si>
    <t>财政对基本医疗保险基金的补助</t>
  </si>
  <si>
    <t>2101202</t>
  </si>
  <si>
    <t>财政对城乡居民基本医疗保险基金的补助</t>
  </si>
  <si>
    <t>21015</t>
  </si>
  <si>
    <t>医疗保障管理事务</t>
  </si>
  <si>
    <t>2101501</t>
  </si>
  <si>
    <t>行政运行</t>
  </si>
  <si>
    <t>2101504</t>
  </si>
  <si>
    <t>信息化建设</t>
  </si>
  <si>
    <t>2101505</t>
  </si>
  <si>
    <t>医疗保障政策管理</t>
  </si>
  <si>
    <t>2101506</t>
  </si>
  <si>
    <t>医疗保障经办事务</t>
  </si>
  <si>
    <t>2101550</t>
  </si>
  <si>
    <t>事业运行</t>
  </si>
  <si>
    <t>21099</t>
  </si>
  <si>
    <t>其他卫生健康支出</t>
  </si>
  <si>
    <t>2109999</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</si>
  <si>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</si>
  <si>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</si>
  <si>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</si>
  <si>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</si>
  <si>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</si>
  <si>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</si>
  <si>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</si>
  <si>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</si>
  <si>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</si>
  <si>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</si>
  <si>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</si>
  <si>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</si>
  <si>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</si>
  <si>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</si>
  <si>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</si>
  <si>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</si>
  <si>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</si>
  <si>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</si>
  <si>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</si>
  <si>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</si>
  <si>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</si>
  <si>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</si>
  <si>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</si>
  <si>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</si>
  <si>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</si>
  <si>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</si>
  <si>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</si>
  <si>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</si>
  <si>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</si>
  <si>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</si>
  <si>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</si>
  <si>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</si>
  <si>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</si>
  <si>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</si>
  <si>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</si>
  <si>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</si>
  <si>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</si>
  <si>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</si>
  <si>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</si>
  <si>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</si>
  <si>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</si>
  <si>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</si>
  <si>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</si>
  <si>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</si>
  <si>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</si>
  <si>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</si>
  <si>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</si>
  <si>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</si>
  <si>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</si>
  <si>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</si>
  <si>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</si>
  <si>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</si>
  <si>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</si>
  <si>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</si>
  <si>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</si>
  <si>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530000210000000037812</t>
  </si>
  <si>
    <t>行政人员支出工资</t>
  </si>
  <si>
    <t>30101</t>
  </si>
  <si>
    <t>基本工资</t>
  </si>
  <si>
    <t>30102</t>
  </si>
  <si>
    <t>津贴补贴</t>
  </si>
  <si>
    <t>30103</t>
  </si>
  <si>
    <t>奖金</t>
  </si>
  <si>
    <t>530000210000000037814</t>
  </si>
  <si>
    <t>社会保障缴费</t>
  </si>
  <si>
    <t>30108</t>
  </si>
  <si>
    <t>机关事业单位基本养老保险缴费</t>
  </si>
  <si>
    <t>30112</t>
  </si>
  <si>
    <t>其他社会保障缴费</t>
  </si>
  <si>
    <t>30110</t>
  </si>
  <si>
    <t>职工基本医疗保险缴费</t>
  </si>
  <si>
    <t>30111</t>
  </si>
  <si>
    <t>公务员医疗补助缴费</t>
  </si>
  <si>
    <t>530000210000000037816</t>
  </si>
  <si>
    <t>30113</t>
  </si>
  <si>
    <t>530000210000000037819</t>
  </si>
  <si>
    <t>公车购置及运维费</t>
  </si>
  <si>
    <t>30231</t>
  </si>
  <si>
    <t>公务用车运行维护费</t>
  </si>
  <si>
    <t>530000210000000037821</t>
  </si>
  <si>
    <t>30217</t>
  </si>
  <si>
    <t>530000210000000037822</t>
  </si>
  <si>
    <t>行政人员公务交通补贴</t>
  </si>
  <si>
    <t>30239</t>
  </si>
  <si>
    <t>其他交通费用</t>
  </si>
  <si>
    <t>530000210000000037823</t>
  </si>
  <si>
    <t>工会经费</t>
  </si>
  <si>
    <t>30228</t>
  </si>
  <si>
    <t>530000210000000037824</t>
  </si>
  <si>
    <t>一般公用经费</t>
  </si>
  <si>
    <t>30299</t>
  </si>
  <si>
    <t>其他商品和服务支出</t>
  </si>
  <si>
    <t>30201</t>
  </si>
  <si>
    <t>办公费</t>
  </si>
  <si>
    <t>30205</t>
  </si>
  <si>
    <t>水费</t>
  </si>
  <si>
    <t>30206</t>
  </si>
  <si>
    <t>电费</t>
  </si>
  <si>
    <t>30209</t>
  </si>
  <si>
    <t>物业管理费</t>
  </si>
  <si>
    <t>30211</t>
  </si>
  <si>
    <t>差旅费</t>
  </si>
  <si>
    <t>30213</t>
  </si>
  <si>
    <t>维修（护）费</t>
  </si>
  <si>
    <t>30215</t>
  </si>
  <si>
    <t>会议费</t>
  </si>
  <si>
    <t>30229</t>
  </si>
  <si>
    <t>福利费</t>
  </si>
  <si>
    <t>530000241100002221032</t>
  </si>
  <si>
    <t>行政人员绩效奖</t>
  </si>
  <si>
    <t>530000210000000037943</t>
  </si>
  <si>
    <t>530000210000000037945</t>
  </si>
  <si>
    <t>530000210000000037947</t>
  </si>
  <si>
    <t>530000210000000037953</t>
  </si>
  <si>
    <t>530000210000000037954</t>
  </si>
  <si>
    <t>530000210000000037955</t>
  </si>
  <si>
    <t>530000241100002220828</t>
  </si>
  <si>
    <t>530000210000000038509</t>
  </si>
  <si>
    <t>事业人员支出工资</t>
  </si>
  <si>
    <t>30107</t>
  </si>
  <si>
    <t>绩效工资</t>
  </si>
  <si>
    <t>530000210000000038510</t>
  </si>
  <si>
    <t>530000210000000038512</t>
  </si>
  <si>
    <t>530000210000000038520</t>
  </si>
  <si>
    <t>530000210000000038521</t>
  </si>
  <si>
    <t>530000210000000038559</t>
  </si>
  <si>
    <t>530000210000000038560</t>
  </si>
  <si>
    <t>530000210000000038562</t>
  </si>
  <si>
    <t>530000210000000038569</t>
  </si>
  <si>
    <t>530000210000000038570</t>
  </si>
  <si>
    <t>预算05-1表</t>
  </si>
  <si>
    <t>2025年部门项目支出预算表</t>
  </si>
  <si>
    <t>项目分类</t>
  </si>
  <si>
    <t>项目单位</t>
  </si>
  <si>
    <t>本年拨款</t>
  </si>
  <si>
    <t>其中：本次下达</t>
  </si>
  <si>
    <t>2024年社会保险基金预决算管理补助经费</t>
  </si>
  <si>
    <t>专项业务类</t>
  </si>
  <si>
    <t>530000241100003260561</t>
  </si>
  <si>
    <t>30216</t>
  </si>
  <si>
    <t>培训费</t>
  </si>
  <si>
    <t>2024年中央医疗服务与保障能力提升补助资金</t>
  </si>
  <si>
    <t>530000241100002984763</t>
  </si>
  <si>
    <t>30227</t>
  </si>
  <si>
    <t>委托业务费</t>
  </si>
  <si>
    <t>部门预算机动经费</t>
  </si>
  <si>
    <t>其他运转类</t>
  </si>
  <si>
    <t>530000241100002037957</t>
  </si>
  <si>
    <t>30202</t>
  </si>
  <si>
    <t>印刷费</t>
  </si>
  <si>
    <t>城乡居民基本医疗保险补助资金</t>
  </si>
  <si>
    <t>民生类</t>
  </si>
  <si>
    <t>530000200000000000045</t>
  </si>
  <si>
    <t>31302</t>
  </si>
  <si>
    <t>对社会保险基金补助</t>
  </si>
  <si>
    <t>省属困难企业离休干部（省本级）统筹费减免经费</t>
  </si>
  <si>
    <t>530000210000000021420</t>
  </si>
  <si>
    <t>30307</t>
  </si>
  <si>
    <t>医疗费补助</t>
  </si>
  <si>
    <t>省直单位医疗照顾人员专项医疗补助经费</t>
  </si>
  <si>
    <t>530000210000000036432</t>
  </si>
  <si>
    <t>提前下达2024年省本级中央医疗服务与保障能力提升补助资金</t>
  </si>
  <si>
    <t>530000241100002412099</t>
  </si>
  <si>
    <t>31007</t>
  </si>
  <si>
    <t>信息网络及软件购置更新</t>
  </si>
  <si>
    <t>医保基金监管专项经费</t>
  </si>
  <si>
    <t>530000210000000021856</t>
  </si>
  <si>
    <t>30309</t>
  </si>
  <si>
    <t>奖励金</t>
  </si>
  <si>
    <t>医疗保障事业发展专项资金</t>
  </si>
  <si>
    <t>530000200000000004230</t>
  </si>
  <si>
    <t>30207</t>
  </si>
  <si>
    <t>邮电费</t>
  </si>
  <si>
    <t>30226</t>
  </si>
  <si>
    <t>劳务费</t>
  </si>
  <si>
    <t>因公出国（境）专项经费</t>
  </si>
  <si>
    <t>因公出国（境）经费</t>
  </si>
  <si>
    <t>530000200000000010349</t>
  </si>
  <si>
    <t>30212</t>
  </si>
  <si>
    <t>因公出国（境）费用</t>
  </si>
  <si>
    <t>医疗保险经办服务专项经费</t>
  </si>
  <si>
    <t>事业发展类</t>
  </si>
  <si>
    <t>530000210000000021712</t>
  </si>
  <si>
    <t>31002</t>
  </si>
  <si>
    <t>办公设备购置</t>
  </si>
  <si>
    <t>2024年社保基金预决算管理服务补助经费</t>
  </si>
  <si>
    <t>530000241100003259913</t>
  </si>
  <si>
    <t>医疗保险异地就医费用直接结算运行保障专项经费</t>
  </si>
  <si>
    <t>530000210000000021924</t>
  </si>
  <si>
    <t>530000241100003259749</t>
  </si>
  <si>
    <t>医疗基金运行监测评估专项经费</t>
  </si>
  <si>
    <t>530000210000000024316</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</si>
  <si>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</si>
  <si>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</si>
  <si>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</si>
  <si>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</si>
  <si>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</si>
  <si>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</si>
  <si>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</si>
  <si>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</si>
  <si>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</si>
  <si>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</si>
  <si>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</si>
  <si>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</si>
  <si>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根据《云南省财政厅 云南省医保局 关于转发〈财政部国家医保局关于印发中央财政城乡居民基本医疗保险补助资金管理办法文件的通知〉》（云财社〔2019〕252号），省级财政补助资金实行“年初预拨，当年9月底前结算拨付资金，次年考核”的资金拨付办法。
根据《国家医保局 财政部 国家税务总局关于做好2023年城乡居民基本医疗保障工作的通知》（医保发〔2023〕24号），2023年居民医保筹资标准为1020元，其中人均财政补助标准达到每人每年不低于640元，个人缴费标准达到每人每年380元。中央财政继续按规定对地方实施分档补助，对西部、中部地区省份分别按照人均财政补助标准80%、60%的比例给予补助，对东部地区省份分别按一定比例补助。
预计2025年居民医保筹资标准为1140元，其中人均财政补助标准700元，个人缴费标准440元。省本级城乡居民（省属在昆高校大学生）财政补助按照中央80%、省级20%的比例给予补助，分别是560元、140元。
2023年6月30日省本级城乡居民（省属在昆高校大学生）参保52.73万人，2024年6月30日省本级城乡居民（省属在昆高校大学生）参保50万人，预计2025年省本级城乡居民（省属在昆高校大学生）参保51万人。2024年省级财政补助134元（670元*20%），预计2025年省级财政补助140元（700元*20%），2025年省本级城乡居民（省属在昆高校大学生）省级财政补助资金预算7140万元。</t>
  </si>
  <si>
    <t>产出指标</t>
  </si>
  <si>
    <t>数量指标</t>
  </si>
  <si>
    <t>城乡居民参保人数</t>
  </si>
  <si>
    <t>&gt;=</t>
  </si>
  <si>
    <t>51</t>
  </si>
  <si>
    <t>万人</t>
  </si>
  <si>
    <t>定量指标</t>
  </si>
  <si>
    <t>每年6月30日作为申请中央财政补助资金的时间节点数，根据6月底参保人数拨付中央、省级财政补助资金。</t>
  </si>
  <si>
    <t>质量指标</t>
  </si>
  <si>
    <t>参保人政策范围内住院费用报销比例</t>
  </si>
  <si>
    <t>70</t>
  </si>
  <si>
    <t>%</t>
  </si>
  <si>
    <t>参保人政策范围内门诊费用报销比例</t>
  </si>
  <si>
    <t>50</t>
  </si>
  <si>
    <t>效益指标</t>
  </si>
  <si>
    <t>社会效益</t>
  </si>
  <si>
    <t>政策知晓率</t>
  </si>
  <si>
    <t>90</t>
  </si>
  <si>
    <t>调查中知晓政策的人员占调查人数的比例</t>
  </si>
  <si>
    <t>满意度指标</t>
  </si>
  <si>
    <t>服务对象满意度</t>
  </si>
  <si>
    <t>受益对象满意度</t>
  </si>
  <si>
    <t>定性指标</t>
  </si>
  <si>
    <t>参保对象满意度</t>
  </si>
  <si>
    <t>根据预算管理要求，根据年度当中实际需求，需要使用资金解决临时性或特发性项目，支持以医保事业发展。</t>
  </si>
  <si>
    <t>开展省内外医保改革工作调研地区数量</t>
  </si>
  <si>
    <t>个</t>
  </si>
  <si>
    <t>开展医保改革工作调研</t>
  </si>
  <si>
    <t>可持续影响</t>
  </si>
  <si>
    <t>医保事业发展水平</t>
  </si>
  <si>
    <t>=</t>
  </si>
  <si>
    <t>不断提高</t>
  </si>
  <si>
    <t>工作满意度</t>
  </si>
  <si>
    <t>根据《云南省劳动和社会保障厅 财政厅 干部保健委员会关于省直单位医疗照顾人员专项医疗补助有关问题的通知》（云劳社〔2001〕124号），按照医疗照顾人员10000人计算，标准1500元/人，足额拨付省直单位医疗照顾人员专项医疗补助经费1500万元。</t>
  </si>
  <si>
    <t>时效指标</t>
  </si>
  <si>
    <t>资金拨付时限</t>
  </si>
  <si>
    <t>&lt;=</t>
  </si>
  <si>
    <t>10</t>
  </si>
  <si>
    <t>月</t>
  </si>
  <si>
    <t>反映资金拨付的时限要求。</t>
  </si>
  <si>
    <t>反映补助政策的宣传效果情况。</t>
  </si>
  <si>
    <t>医疗照顾人员待遇享受</t>
  </si>
  <si>
    <t>&gt;</t>
  </si>
  <si>
    <t>反映医疗照顾人员医疗待遇享受率。</t>
  </si>
  <si>
    <t>反映获补助受益对象的满意程度。</t>
  </si>
  <si>
    <t>预计2025年，推进健全医保待遇政策落实，开展医保待遇调研评估工作；推进省级公立医疗机构服务价格调整综合评估工作提高医保经办服务质量；推进DRG支付方式改革工作，强化医保费用日常监管和审核；加大医保政策业务宣传工作力度，扩大医保政策知晓范围；加强医保资金和基金财务管理，推进内部审计工作，提高财务管理规范性；推进办公自动化运用，创新和维护微信号和抖音号等公共平台；继续提升经办服务能力，通过医保坐席服务，推进便民服务；开展全省医保政策业务培训，全面提升干部队伍业务素质。</t>
  </si>
  <si>
    <t>医疗保障政策业务培训次数</t>
  </si>
  <si>
    <t>次</t>
  </si>
  <si>
    <t>反映医保政策业务培训情况。</t>
  </si>
  <si>
    <t>DRG病例审核疑点率</t>
  </si>
  <si>
    <t>95</t>
  </si>
  <si>
    <t>以每月交付病例审核任务为基础，在规定时间提出病例审核疑点率</t>
  </si>
  <si>
    <t>医保微信公众号阅读量</t>
  </si>
  <si>
    <t>35</t>
  </si>
  <si>
    <t>万次</t>
  </si>
  <si>
    <t>完成省级公立医疗机构服务价格调整综合评估指标数据调查数量</t>
  </si>
  <si>
    <t>家</t>
  </si>
  <si>
    <t>完成内部审计和项目评估报告数量</t>
  </si>
  <si>
    <t>份</t>
  </si>
  <si>
    <t>待遇保障调研评估覆盖统筹区数量</t>
  </si>
  <si>
    <t>16</t>
  </si>
  <si>
    <t>医保政策业务宣传资料印刷质量达标率</t>
  </si>
  <si>
    <t>100</t>
  </si>
  <si>
    <t>反映医保政策业务宣传资料印刷质量情况。</t>
  </si>
  <si>
    <t>办公自动化管理验收合格率</t>
  </si>
  <si>
    <t>省级公立医疗机构医疗服务价格调整综合评估完成时间</t>
  </si>
  <si>
    <t>9</t>
  </si>
  <si>
    <t>医保政策业务知晓率</t>
  </si>
  <si>
    <t>85</t>
  </si>
  <si>
    <t>医保政策业务知晓程度</t>
  </si>
  <si>
    <t>医保培训满意度</t>
  </si>
  <si>
    <t>反映对培训质量满意度。</t>
  </si>
  <si>
    <t>医保专项政策业务专家评审满意度</t>
  </si>
  <si>
    <t>反映省医保局邀请行业专家评审业务，发放劳务费后，对专家工作的满意度。</t>
  </si>
  <si>
    <t>按照国家医疗保障局关于加强医疗保障领域国际合作交流的要求，通过项目实施，一是加大云南省医保领域对外交流，学习借鉴发达国家医疗保障管理工作在筹资运行、待遇保障、医保支付、基金管理、医药服务、招标采购、经办服务、监督管理、医保信息化建设等关键领域的经验和做法；二是探索建立对外合作机制，依托“一带一路”倡议，引进国外先进的管理模式和商业保险资源，坚持“三医联动”改革，加强政策和管理协同，提高医疗保障治理水平；三是借鉴发达国家的先进技术，加强医疗保障管理服务能力建设，实施更有效率的医保支付，健全基金监管体制机制，提高基金监管智能化水平，确保医保基金安全、可持续，推进医疗保障事业健康发展。    
2025年目标：2025年省医疗保障局计划申报不超过3个团组（含1个双跨团组），每个团组按5-20万元左右安排预算，按照省财政厅“三公经费”只减不增的要求，拟按38.5万元列入2025年预算。</t>
  </si>
  <si>
    <t>组成团组的数量</t>
  </si>
  <si>
    <t>省外办批复的团组计划</t>
  </si>
  <si>
    <t>每个团出访人数</t>
  </si>
  <si>
    <t>人</t>
  </si>
  <si>
    <t>按照云办发〔2014〕5号规定和云财行〔2014〕28号文件规定</t>
  </si>
  <si>
    <t>完成出国报告</t>
  </si>
  <si>
    <t>1.0</t>
  </si>
  <si>
    <t>篇</t>
  </si>
  <si>
    <t>一是学习借鉴发达国家在医疗保障管理体制，医疗保障服务，医保费用支付和基金监管等方面的经验和做法；二是探索建立合作机制，依托“一带一路”建设和人才强省战略部署，引进国际一流的管理模式和商业保险资源，推动“三医联动”改革向纵深发展，促进云南生物医疗和大健康产业跨越式发展；三是借鉴发达国家的先进技术，探索大数据和人工智能等在医保基金监管领域的深度应用，创新智能服务体系。</t>
  </si>
  <si>
    <t>出访任务完成及费用拨付时限</t>
  </si>
  <si>
    <t xml:space="preserve">
学习转化为工作效果</t>
  </si>
  <si>
    <t>持续提升</t>
  </si>
  <si>
    <t>学习转化为工作效果</t>
  </si>
  <si>
    <t>出访人员满意度</t>
  </si>
  <si>
    <t>对出访人员进行访谈。</t>
  </si>
  <si>
    <t>习近平总书记高度重视医保基金监管工作，多次进行指示批示，强调要以零容忍态度严厉打击欺诈骗保的违法行为，守护好人民群众的每一分“保命钱”。医保基金飞行检查是贯彻落实党中央、国务院决策部署的重要举措，是打击医保领域违法违规行为的重要利器，是加强和促进医保基金管理的重要抓手。在近年来的实践中，飞行检查为严守医保基金安全红线，巩固和形成基金监管高压态势作出了突出贡献，已成为医保基金监管的一把“利剑”。打击欺诈骗保、维护基金安全是一项长期艰巨的任务，必须进一步构建部门间协同治理、多举措综合施策、全社会齐抓共管的监管格局。下一步将继续贯彻落实党中央、国务院有关批示指示精神，进一步加强部门联合，完善商业保险公司等第三方机构参与医保基金监管工作机制，扎实推进医保基金日常监管、飞行检查等工作，并统筹推进智能监控、举报奖励、综合监管、信用管理、社会监督等监管长效机制建设，多措并举防止基金“跑冒滴漏”，切实提高医保基金的使用效率和保障效率。同时鼓励广大群众积极参与到打击欺诈骗保的工作中来，通过解读打击欺诈骗保奖励办法、宣传举报投诉渠道及奖励政策等举措，强化定点医药机构和参保人员法制意识，营造自觉维护医保基金安全的监管环境。</t>
  </si>
  <si>
    <t>飞检抽查全省统筹区16个州市覆盖率</t>
  </si>
  <si>
    <t>抽查全省16个统筹区覆盖率</t>
  </si>
  <si>
    <t>飞行检查查处违法违规定点医药机构占比</t>
  </si>
  <si>
    <t>抽查全省各统筹区定点医药机构总数</t>
  </si>
  <si>
    <t>定点医药机构检查完成率</t>
  </si>
  <si>
    <t>定点医药机构、经办机构检查家数完成率</t>
  </si>
  <si>
    <t>举报奖励经费兑现情况</t>
  </si>
  <si>
    <t>按文件要求兑现</t>
  </si>
  <si>
    <t>省级定点医药机构违法违规行为查处数</t>
  </si>
  <si>
    <t>件</t>
  </si>
  <si>
    <t>违法违规行为查处数</t>
  </si>
  <si>
    <t>社会公众对基金监管工作的满意度</t>
  </si>
  <si>
    <t>80</t>
  </si>
  <si>
    <t>22024年离休干部医疗统筹费标准为11.24万元，人数按照2024年上报减免的81家单位286名离休干部全额减免计算，应缴离休统筹费3214.64万元；2025年离休干部医疗统筹费标准为10.59万元，人数按照2024年上报减免的81家单位286名离休干部全额减免计算，应缴离休统筹费3028.74万元。2025年预计会有新增困难企业报送需要减免的困难企业离休干部统筹费，结合根据财务指标计算减免比例减免离休干部统筹费，2025年预计给予240名离休干部医疗统筹费减免3000万元。</t>
  </si>
  <si>
    <t>获补对象数</t>
  </si>
  <si>
    <t>240</t>
  </si>
  <si>
    <t>反映获补助人员、企业的数量情况，也适用补贴、资助等形式的补助。</t>
  </si>
  <si>
    <t>获补对象准确率</t>
  </si>
  <si>
    <t>反映获补助对象认定的准确性情况。
获补对象准确率=抽检符合标准的补助对象数/抽检实际补助对象数*100%</t>
  </si>
  <si>
    <t>反映补助政策的宣传效果情况。
政策知晓率=调查中补助政策知晓人数/调查总人数*100%</t>
  </si>
  <si>
    <t>紧紧围绕国家关于医疗保障经办政务服务工作的方针政策和决策部署，组织开展全省医保经办服务管理规范建设提升培训班，促进各地区之间互学互促，提炼总结先进做法和成熟经验，并加以推广运用，实现医疗保障经办政务服务事项全覆盖。加强政策宣传，提高医疗保障经办政务服务工作的各项政策知晓度，借助电视电台、官方门户网站、宣传手册、微信公众号等多种形式为载体，及时向社会公布服务清单和办事指南，做到形式直观、易看易懂。
2025年医疗保险经办服务专项业务项目安排项目资金25万元，其中：邮电费12万元，差旅费6.83万元，印刷费2万元，劳务费2.55万元，培训费1.62万元。</t>
  </si>
  <si>
    <t>公开发放的宣传材料数量</t>
  </si>
  <si>
    <t>10000</t>
  </si>
  <si>
    <t>份（部、个、幅、条）</t>
  </si>
  <si>
    <t>反映制作宣传册等的数量情况。</t>
  </si>
  <si>
    <t>组织培训期数</t>
  </si>
  <si>
    <t>1.00</t>
  </si>
  <si>
    <t>反映预算部门（单位）组织开展各类培训的期数。</t>
  </si>
  <si>
    <t>宣传活动举办次数</t>
  </si>
  <si>
    <t>反映组织宣传活动次数的情况。</t>
  </si>
  <si>
    <t>接听电话个数</t>
  </si>
  <si>
    <t>60000</t>
  </si>
  <si>
    <t>反映接听电话的数量情况。</t>
  </si>
  <si>
    <t>宣传活动参与人次</t>
  </si>
  <si>
    <t>人次</t>
  </si>
  <si>
    <t>反映宣传活动参与人次情况。</t>
  </si>
  <si>
    <t>社会公众满意度</t>
  </si>
  <si>
    <t>反映社会公众对宣传的满意程度。</t>
  </si>
  <si>
    <t>提升异地就医直接结算工作管理服务能力，开展异地就医工作调研，不断提高异地就医管理队伍工作能力和服务水平。将跨省异地就医直接结算服务纳入基本医疗保险定点医疗机构协议管理，切实落实就医地管理职责，将跨省异地就医统一纳入智能监控、现场检查、飞行检查等监管范围，加强异地就医结算服务行风建设。继续增加异地就医住院、门诊直接结算定点医药机构数量，逐步扩大门诊慢特病费用跨省异地就医直接结算服务范围，扩大17个统筹区普通门诊和门诊慢特病费用跨省直接结算覆盖面。督促省内定点医疗机构按规定上传包括因故无法直接结算在内的所有参保人医疗费用明细、诊断信息等就诊信息。强化跨区域异地就医直接结算业务协同，建立健全跨省异地就医报错问题常态化治理工作机制。
2025年医疗保险异地就医费用直接结算运行保障项目安排资金10万元，其中：差旅费7万元，印刷费3万元。</t>
  </si>
  <si>
    <t>开展检查（核查）次数</t>
  </si>
  <si>
    <t>反映检查核查的次数情况。</t>
  </si>
  <si>
    <t>问题整改落实率</t>
  </si>
  <si>
    <t>反映检查核查发现问题的整改落实情况。
问题整改落实率=（实际整改问题数/现场检查发现问题数）*100%</t>
  </si>
  <si>
    <t>检查（核查）人员被投诉次数</t>
  </si>
  <si>
    <t>反映服务对象对检查核查工作的整体满意情况。</t>
  </si>
  <si>
    <t>云南省医保信息平台为全省17个统筹区、4500万参保人员、近3万家医药机构提供了更加智能、便捷、高效的服务。现“智慧医保”信息平台已完成建设，投入使用，正在积极推荐省发改委验收。为深入贯彻落实省委、省政府推进作风革命加强机关效能建设相关要求，积极践行“三个工作法”，切实满足群众日益多元化、多层次的医疗保障需求，根据各省医保信息平台建设情况，有针对性的选取2—3个省份进行实地调研、交流经验。为确保医疗保障信息平台为参保人提供更加方便、快捷、优质的服务，根据16个州、市医疗保障信息平台运用情况，抽取州、市进行实地调研，及时解决存在问题，有效提高人民群众的获得感、幸福感、安全感。
切实提高医疗保障统计人员业务素质，增强统计人员业务能力，科学编制医保统计报表，打造一支政治素质、业务素质、工作能力过硬的医疗保障统计队伍。为定制和落实国家医疗保障规划计划、政策法规提供的有效依据，为科学决策提供数据支撑。</t>
  </si>
  <si>
    <t>培训天数</t>
  </si>
  <si>
    <t>天</t>
  </si>
  <si>
    <t>反映预算部门（单位）组织开展各类培训的天数。</t>
  </si>
  <si>
    <t>系统正常使用年限</t>
  </si>
  <si>
    <t>年</t>
  </si>
  <si>
    <t>反映系统正常使用期限。</t>
  </si>
  <si>
    <t>参训人员满意度</t>
  </si>
  <si>
    <t>反映参训人员对培训内容、讲师授课、课程设置和培训效果等的满意度。
参训人员满意度=（对培训整体满意的参训人数/参训总人数）*100%</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</si>
  <si>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</si>
  <si>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</si>
  <si>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</si>
  <si>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</si>
  <si>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</si>
  <si>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</si>
  <si>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</si>
  <si>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</si>
  <si>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</si>
  <si>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</si>
  <si>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</si>
  <si>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</si>
  <si>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</si>
  <si>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</si>
  <si>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</si>
  <si>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医保政策宣传新媒体产品及主题宣传活动服务</t>
  </si>
  <si>
    <t>C23070200 公共公益宣传服务</t>
  </si>
  <si>
    <t>项</t>
  </si>
  <si>
    <t>DRG审核第三方专业服务</t>
  </si>
  <si>
    <t>C23089900 其他行业管理服务</t>
  </si>
  <si>
    <t>医保宣传资料印刷</t>
  </si>
  <si>
    <t>C2309019999 其他印刷服务</t>
  </si>
  <si>
    <t>待遇保障调研评估服务</t>
  </si>
  <si>
    <t>C23060200 社会调查服务</t>
  </si>
  <si>
    <t>医疗服务价格相关数据调查监测服务</t>
  </si>
  <si>
    <t>财务内审和咨询评估服务</t>
  </si>
  <si>
    <t>C23030000 审计服务</t>
  </si>
  <si>
    <t>购买第三方参与飞行检查服务</t>
  </si>
  <si>
    <t>C04990000 其他医疗卫生服务</t>
  </si>
  <si>
    <t>C21040099 多单位共用物业</t>
  </si>
  <si>
    <t>复印纸</t>
  </si>
  <si>
    <t>A05040101 复印纸</t>
  </si>
  <si>
    <t>盒</t>
  </si>
  <si>
    <t>调研成果书册印刷费</t>
  </si>
  <si>
    <t>C2309019901 公文用纸、资料汇编、信封印刷服务</t>
  </si>
  <si>
    <t>箱</t>
  </si>
  <si>
    <t>预算08表</t>
  </si>
  <si>
    <t>2025年部门政府购买服务预算表</t>
  </si>
  <si>
    <t>政府购买服务项目</t>
  </si>
  <si>
    <t>政府购买服务目录</t>
  </si>
  <si>
    <t>A1502 公共公益宣传服务</t>
  </si>
  <si>
    <t>A1605 行业规范服务</t>
  </si>
  <si>
    <t>B0202 社会调查服务</t>
  </si>
  <si>
    <t>B0302 审计服务</t>
  </si>
  <si>
    <t>B0501 监督检查辅助服务</t>
  </si>
  <si>
    <t>物业管理</t>
  </si>
  <si>
    <t>B1102 物业管理服务</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</si>
  <si>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</si>
  <si>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</si>
  <si>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</si>
  <si>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</si>
  <si>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</si>
  <si>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</si>
  <si>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</si>
  <si>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</si>
  <si>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</si>
  <si>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</si>
  <si>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</si>
  <si>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</si>
  <si>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</si>
  <si>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</si>
  <si>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</si>
  <si>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</si>
  <si>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</si>
  <si>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</si>
  <si>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</si>
  <si>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</si>
  <si>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</si>
  <si>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</si>
  <si>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</si>
  <si>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</si>
  <si>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省对下城乡居民基本医疗保险补助资金</t>
  </si>
  <si>
    <t>省对下城乡医疗救助补助资金</t>
  </si>
  <si>
    <t>省属驻州市困难企业（农场）离休干部医疗统筹费减免补助资金</t>
  </si>
  <si>
    <t>特殊人员医疗费补助资金</t>
  </si>
  <si>
    <t>预算09-2表</t>
  </si>
  <si>
    <t>2025年省对下转移支付绩效目标表</t>
  </si>
  <si>
    <t>一、稳步推进全民参保计划，城乡居民参保人数大于等于3911万人，参保率稳定在95%以上。
二、落实医疗待遇保障，参保人目录范围内住院费用报销比例达到70%以上，实际报销比例达到60%以上；参保人目录范围内门诊报销比例达到50%以上。
三、医保基金运行平稳可持续，累计结余可支付月数大于等于6个月。
四、公共服务管理效能进一步提高，DRG/DIP付费全覆盖。
五、参保群众满意度持续提高。</t>
  </si>
  <si>
    <t>2025年参加城乡居民医保人数</t>
  </si>
  <si>
    <t>3911</t>
  </si>
  <si>
    <t>按照6月底参保人数和国家公布的财政补助标准拨付财政补助资金。</t>
  </si>
  <si>
    <t>居民医保基金累计可支付月数</t>
  </si>
  <si>
    <t>参保人目录范围内门诊费用报销比例</t>
  </si>
  <si>
    <t>参保人目录范围内门诊费用报销比例不低于50%</t>
  </si>
  <si>
    <t>基本医保参保率</t>
  </si>
  <si>
    <t>实际参保人数占常住人口的比例</t>
  </si>
  <si>
    <t>参保人目录范围内住院费用报销比例</t>
  </si>
  <si>
    <t>参保人住院费用实际报销比例</t>
  </si>
  <si>
    <t>60</t>
  </si>
  <si>
    <t>补助资金下达及时率</t>
  </si>
  <si>
    <t>省级财政补助资金在规定时间及时足额下达</t>
  </si>
  <si>
    <t>实行按病种（组）等支付方式改革</t>
  </si>
  <si>
    <t>16个统筹地区符合条件的医疗机构DRG/DIP付费全覆盖</t>
  </si>
  <si>
    <t>国家和省建立医疗救助制度，保障医疗救助对象获得基本医疗卫生服务。医疗救助对救助对象参加城乡医疗救助按规定标准予以资助，对救助对象难以承担的个人自付费用予以补助。要求按照文件规定，对符合条件的救助对象进行资助和医疗费用救助。符合资助条件的人员资助参保政策覆盖率&gt;=99%；重点救助对象个人自付费用年度限额内住院救助比例&gt;=70%。2025年按照实际情况执行省对下的金额。保持医疗保障帮扶政策总体稳定的基础上，通过优化调整医保扶贫政策，健全防范化解因病返贫致贫长效机制，确保不发生因病规模性返贫，逐步实现由集中资源支持脱贫攻坚向统筹基本医保、大病保险、医疗救助三重制度常态化保障平稳过渡，助力乡村振兴战略全面推进。</t>
  </si>
  <si>
    <t>医疗救助对象人次数规模</t>
  </si>
  <si>
    <t>符合救助条件的对象按规定纳入救助范围</t>
  </si>
  <si>
    <t>重点救助对象政策范围内个人自付费用年度限额内住院救助比例</t>
  </si>
  <si>
    <t>符合资助条件的农村低收入人口资助参保政策覆盖率</t>
  </si>
  <si>
    <t>99</t>
  </si>
  <si>
    <t>资助参保对象人数与符合资助条件的农村低收入人数的比率</t>
  </si>
  <si>
    <t>医保综合监管能力</t>
  </si>
  <si>
    <t>有所提升</t>
  </si>
  <si>
    <t>医保综合监管能力。</t>
  </si>
  <si>
    <t>市域内“一站式”即时结算覆盖率</t>
  </si>
  <si>
    <t>上年覆盖率</t>
  </si>
  <si>
    <t>反映参保人员可在就诊医院一站式结算和报销的覆盖情况。</t>
  </si>
  <si>
    <t>城乡医疗救助政策知晓率</t>
  </si>
  <si>
    <t>调查中的人员对医疗救助相关政策的知晓率</t>
  </si>
  <si>
    <t>困难群众看病就医方便程度</t>
  </si>
  <si>
    <t>两定医疗机构数量较上年有所增加。</t>
  </si>
  <si>
    <t>户</t>
  </si>
  <si>
    <t>困难群众医疗费用负担</t>
  </si>
  <si>
    <t>有效缓解</t>
  </si>
  <si>
    <t>满分：稳定现行救助待遇水平，确保不发生规模性返贫。反之不合格。</t>
  </si>
  <si>
    <t>对健全社会救助体系的影响</t>
  </si>
  <si>
    <t>成效明显</t>
  </si>
  <si>
    <t>满分：充分发挥医疗救助兜底保障左右，确保不发生规模性返贫。反之不合格。</t>
  </si>
  <si>
    <t>对健全医疗保障制度体系的影响</t>
  </si>
  <si>
    <t>救助对象对救助工作满意度</t>
  </si>
  <si>
    <t>调查救助对象中满意和较满意的受助人员数量占调查人数的比率。</t>
  </si>
  <si>
    <t>一、符合条件的省属驻州（市）、县（市、区）困难企业（含农垦）离休干部医疗统筹费100%纳入省财政补助；
二、省属驻州（市）、县（市、区）困难企业（含农垦）离休干部属地参加医疗统筹，医疗待遇有效保障；
三、获补离休干部认定准确率达到100%；
四、切实减轻企业（含农垦）负担，给予43家单位92名离休干部医疗统筹费减免552万元；
五、省属驻州市参统困难企业（含农垦）离休干部满意度大于等于95%。</t>
  </si>
  <si>
    <t>人(人次、家)</t>
  </si>
  <si>
    <t>获补离休干部认定准确率</t>
  </si>
  <si>
    <t>获补离休干部认定准确率达100%</t>
  </si>
  <si>
    <t>根据《安置在昆明市的军队师职退休干部参照执行省直医疗照顾人员待遇标准专题会议纪要》，对接收任务重的昆明市，按照由省级财政适当补助，新增人员、新增费用由昆明市解决的原则，省级财政继续在2025年定额专项补助昆明市1600万元，用于解决军队昆明市师职干部享受医疗照顾人员待遇。确保昆明市师职干部2025年，住院和门诊医疗费用报销92%；年度住院医疗费用个人负担超过5000元的，再报销70%，公务员补助划入个人账户比例为2个百分点；每年安排一次健康体检。</t>
  </si>
  <si>
    <t>符合政策范围人数</t>
  </si>
  <si>
    <t>1000</t>
  </si>
  <si>
    <t>补助资金拨付时间</t>
  </si>
  <si>
    <t>医保服务水平</t>
  </si>
  <si>
    <t>不断提升</t>
  </si>
  <si>
    <t>保障对象满意度</t>
  </si>
  <si>
    <t>预算10表</t>
  </si>
  <si>
    <t>2025年新增资产配置表</t>
  </si>
  <si>
    <t>资产类别</t>
  </si>
  <si>
    <t>资产分类代码.名称</t>
  </si>
  <si>
    <t>资产名称</t>
  </si>
  <si>
    <t>计量单位</t>
  </si>
  <si>
    <t>财政部门批复数（元）</t>
  </si>
  <si>
    <t>单价</t>
  </si>
  <si>
    <t>金额</t>
  </si>
  <si>
    <t>7</t>
  </si>
  <si>
    <t>8</t>
  </si>
  <si>
    <t>预算11表</t>
  </si>
  <si>
    <t>2025年中央转移支付补助项目支出预算表</t>
  </si>
  <si>
    <t>上级补助</t>
  </si>
  <si>
    <t>提前下达2025年省本级中央医疗服务与保障能力提升补助资金</t>
  </si>
  <si>
    <t>预算12表</t>
  </si>
  <si>
    <t>2025年部门项目支出中期规划预算表</t>
  </si>
  <si>
    <t>项目级次</t>
  </si>
  <si>
    <t>2025年</t>
  </si>
  <si>
    <t>2026年</t>
  </si>
  <si>
    <t>2027年</t>
  </si>
  <si>
    <t>212 因公出国（境）经费</t>
  </si>
  <si>
    <t>本级</t>
  </si>
  <si>
    <t>229 其他运转类</t>
  </si>
  <si>
    <t>311 专项业务类</t>
  </si>
  <si>
    <t>312 民生类</t>
  </si>
  <si>
    <t>322 民生类</t>
  </si>
  <si>
    <t>对下</t>
  </si>
  <si>
    <t>313 事业发展类</t>
  </si>
  <si>
    <t/>
  </si>
</sst>
</file>

<file path=xl/styles.xml><?xml version="1.0" encoding="utf-8"?>
<styleSheet xmlns="http://schemas.openxmlformats.org/spreadsheetml/2006/main">
  <numFmts count="9">
    <numFmt numFmtId="176" formatCode="yyyy\-mm\-dd"/>
    <numFmt numFmtId="43" formatCode="_ * #,##0.00_ ;_ * \-#,##0.00_ ;_ * &quot;-&quot;??_ ;_ @_ "/>
    <numFmt numFmtId="44" formatCode="_ &quot;￥&quot;* #,##0.00_ ;_ &quot;￥&quot;* \-#,##0.00_ ;_ &quot;￥&quot;* &quot;-&quot;??_ ;_ @_ "/>
    <numFmt numFmtId="177" formatCode="#,##0.00;\-#,##0.00;;@"/>
    <numFmt numFmtId="178" formatCode="#,##0;\-#,##0;;@"/>
    <numFmt numFmtId="42" formatCode="_ &quot;￥&quot;* #,##0_ ;_ &quot;￥&quot;* \-#,##0_ ;_ &quot;￥&quot;* &quot;-&quot;_ ;_ @_ "/>
    <numFmt numFmtId="179" formatCode="yyyy\-mm\-dd\ hh:mm:ss"/>
    <numFmt numFmtId="41" formatCode="_ * #,##0_ ;_ * \-#,##0_ ;_ * &quot;-&quot;_ ;_ @_ "/>
    <numFmt numFmtId="180" formatCode="hh:mm:ss"/>
  </numFmts>
  <fonts count="40">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sz val="11"/>
      <color theme="1"/>
      <name val="宋体"/>
      <charset val="0"/>
      <scheme val="minor"/>
    </font>
    <font>
      <sz val="11"/>
      <color theme="0"/>
      <name val="宋体"/>
      <charset val="0"/>
      <scheme val="minor"/>
    </font>
    <font>
      <sz val="11"/>
      <color rgb="FF3F3F76"/>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1"/>
      <color rgb="FFFFFFFF"/>
      <name val="宋体"/>
      <charset val="0"/>
      <scheme val="minor"/>
    </font>
    <font>
      <sz val="11"/>
      <color rgb="FF9C0006"/>
      <name val="宋体"/>
      <charset val="0"/>
      <scheme val="minor"/>
    </font>
    <font>
      <sz val="11"/>
      <color rgb="FF006100"/>
      <name val="宋体"/>
      <charset val="0"/>
      <scheme val="minor"/>
    </font>
    <font>
      <u/>
      <sz val="11"/>
      <color rgb="FF800080"/>
      <name val="宋体"/>
      <charset val="0"/>
      <scheme val="minor"/>
    </font>
    <font>
      <i/>
      <sz val="11"/>
      <color rgb="FF7F7F7F"/>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6"/>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theme="9"/>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7">
    <xf numFmtId="0" fontId="0" fillId="0" borderId="0"/>
    <xf numFmtId="178" fontId="7" fillId="0" borderId="4">
      <alignment horizontal="right" vertical="center"/>
    </xf>
    <xf numFmtId="10" fontId="7" fillId="0" borderId="4">
      <alignment horizontal="right" vertical="center"/>
    </xf>
    <xf numFmtId="179" fontId="7" fillId="0" borderId="4">
      <alignment horizontal="right" vertical="center"/>
    </xf>
    <xf numFmtId="180" fontId="7" fillId="0" borderId="4">
      <alignment horizontal="right" vertical="center"/>
    </xf>
    <xf numFmtId="0" fontId="22" fillId="16"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27" fillId="19" borderId="16" applyNumberFormat="false" applyAlignment="false" applyProtection="false">
      <alignment vertical="center"/>
    </xf>
    <xf numFmtId="0" fontId="28" fillId="20" borderId="17" applyNumberFormat="false" applyAlignment="false" applyProtection="false">
      <alignment vertical="center"/>
    </xf>
    <xf numFmtId="0" fontId="29" fillId="21" borderId="0" applyNumberFormat="false" applyBorder="false" applyAlignment="false" applyProtection="false">
      <alignment vertical="center"/>
    </xf>
    <xf numFmtId="0" fontId="37" fillId="0" borderId="19"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35" fillId="0" borderId="19" applyNumberFormat="false" applyFill="false" applyAlignment="false" applyProtection="false">
      <alignment vertical="center"/>
    </xf>
    <xf numFmtId="0" fontId="21" fillId="1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1" fillId="8"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22" fillId="7" borderId="0" applyNumberFormat="false" applyBorder="false" applyAlignment="false" applyProtection="false">
      <alignment vertical="center"/>
    </xf>
    <xf numFmtId="0" fontId="34" fillId="0" borderId="20" applyNumberFormat="false" applyFill="false" applyAlignment="false" applyProtection="false">
      <alignment vertical="center"/>
    </xf>
    <xf numFmtId="0" fontId="24" fillId="0" borderId="15" applyNumberFormat="false" applyFill="false" applyAlignment="false" applyProtection="false">
      <alignment vertical="center"/>
    </xf>
    <xf numFmtId="0" fontId="21" fillId="11"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21" fillId="25" borderId="0" applyNumberFormat="false" applyBorder="false" applyAlignment="false" applyProtection="false">
      <alignment vertical="center"/>
    </xf>
    <xf numFmtId="0" fontId="33" fillId="0" borderId="18"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21" fillId="26" borderId="0" applyNumberFormat="false" applyBorder="false" applyAlignment="false" applyProtection="false">
      <alignment vertical="center"/>
    </xf>
    <xf numFmtId="49" fontId="7" fillId="0" borderId="4">
      <alignment horizontal="left" vertical="center" wrapText="true"/>
    </xf>
    <xf numFmtId="42" fontId="0" fillId="0" borderId="0" applyFon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21" fillId="28" borderId="0" applyNumberFormat="false" applyBorder="false" applyAlignment="false" applyProtection="false">
      <alignment vertical="center"/>
    </xf>
    <xf numFmtId="176" fontId="7" fillId="0" borderId="4">
      <alignment horizontal="right" vertical="center"/>
    </xf>
    <xf numFmtId="0" fontId="0" fillId="29" borderId="21" applyNumberFormat="false" applyFont="false" applyAlignment="false" applyProtection="false">
      <alignment vertical="center"/>
    </xf>
    <xf numFmtId="0" fontId="22" fillId="27" borderId="0" applyNumberFormat="false" applyBorder="false" applyAlignment="false" applyProtection="false">
      <alignment vertical="center"/>
    </xf>
    <xf numFmtId="0" fontId="30" fillId="23"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38" fillId="31" borderId="0" applyNumberFormat="false" applyBorder="false" applyAlignment="false" applyProtection="false">
      <alignment vertical="center"/>
    </xf>
    <xf numFmtId="0" fontId="39" fillId="19" borderId="14" applyNumberFormat="false" applyAlignment="false" applyProtection="false">
      <alignment vertical="center"/>
    </xf>
    <xf numFmtId="0" fontId="22" fillId="12" borderId="0" applyNumberFormat="false" applyBorder="false" applyAlignment="false" applyProtection="false">
      <alignment vertical="center"/>
    </xf>
    <xf numFmtId="0" fontId="22" fillId="32" borderId="0" applyNumberFormat="false" applyBorder="false" applyAlignment="false" applyProtection="false">
      <alignment vertical="center"/>
    </xf>
    <xf numFmtId="0" fontId="22" fillId="24" borderId="0" applyNumberFormat="false" applyBorder="false" applyAlignment="false" applyProtection="false">
      <alignment vertical="center"/>
    </xf>
    <xf numFmtId="177" fontId="7" fillId="0" borderId="4">
      <alignment horizontal="right" vertical="center"/>
    </xf>
    <xf numFmtId="0" fontId="22" fillId="30"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2" fillId="15" borderId="0" applyNumberFormat="false" applyBorder="false" applyAlignment="false" applyProtection="false">
      <alignment vertical="center"/>
    </xf>
    <xf numFmtId="177" fontId="7" fillId="0" borderId="4">
      <alignment horizontal="right" vertical="center"/>
    </xf>
    <xf numFmtId="44" fontId="0" fillId="0" borderId="0" applyFont="false" applyFill="false" applyBorder="false" applyAlignment="false" applyProtection="false">
      <alignment vertical="center"/>
    </xf>
    <xf numFmtId="0" fontId="22" fillId="13" borderId="0" applyNumberFormat="false" applyBorder="false" applyAlignment="false" applyProtection="false">
      <alignment vertical="center"/>
    </xf>
    <xf numFmtId="0" fontId="21" fillId="14" borderId="0" applyNumberFormat="false" applyBorder="false" applyAlignment="false" applyProtection="false">
      <alignment vertical="center"/>
    </xf>
    <xf numFmtId="0" fontId="23" fillId="4" borderId="14" applyNumberFormat="false" applyAlignment="false" applyProtection="false">
      <alignment vertical="center"/>
    </xf>
    <xf numFmtId="0" fontId="21" fillId="6" borderId="0" applyNumberFormat="false" applyBorder="false" applyAlignment="false" applyProtection="false">
      <alignment vertical="center"/>
    </xf>
    <xf numFmtId="0" fontId="22" fillId="3" borderId="0" applyNumberFormat="false" applyBorder="false" applyAlignment="false" applyProtection="false">
      <alignment vertical="center"/>
    </xf>
    <xf numFmtId="0" fontId="21" fillId="2" borderId="0" applyNumberFormat="false" applyBorder="false" applyAlignment="false" applyProtection="false">
      <alignment vertical="center"/>
    </xf>
  </cellStyleXfs>
  <cellXfs count="174">
    <xf numFmtId="0" fontId="0" fillId="0" borderId="0" xfId="0"/>
    <xf numFmtId="49" fontId="1" fillId="0" borderId="0" xfId="0" applyNumberFormat="true" applyFont="true"/>
    <xf numFmtId="0" fontId="2" fillId="0" borderId="0" xfId="0" applyFont="true" applyAlignment="true">
      <alignment horizontal="center" vertical="center"/>
    </xf>
    <xf numFmtId="0" fontId="3" fillId="0" borderId="0" xfId="0" applyFont="true" applyAlignment="true" applyProtection="true">
      <alignment horizontal="left" vertical="center"/>
      <protection locked="false"/>
    </xf>
    <xf numFmtId="0" fontId="4" fillId="0" borderId="0" xfId="0" applyFont="true" applyAlignment="true">
      <alignment horizontal="left" vertical="center"/>
    </xf>
    <xf numFmtId="0" fontId="4" fillId="0" borderId="1" xfId="0" applyFont="true" applyBorder="true" applyAlignment="true" applyProtection="true">
      <alignment horizontal="center" vertical="center" wrapText="true"/>
      <protection locked="false"/>
    </xf>
    <xf numFmtId="0" fontId="4" fillId="0" borderId="1" xfId="0" applyFont="true" applyBorder="true" applyAlignment="true">
      <alignment horizontal="center" vertical="center" wrapText="true"/>
    </xf>
    <xf numFmtId="0" fontId="4" fillId="0" borderId="2" xfId="0" applyFont="true" applyBorder="true" applyAlignment="true" applyProtection="true">
      <alignment horizontal="center" vertical="center" wrapText="true"/>
      <protection locked="false"/>
    </xf>
    <xf numFmtId="0" fontId="4" fillId="0" borderId="2" xfId="0" applyFont="true" applyBorder="true" applyAlignment="true">
      <alignment horizontal="center" vertical="center" wrapText="true"/>
    </xf>
    <xf numFmtId="0" fontId="4" fillId="0" borderId="3" xfId="0" applyFont="true" applyBorder="true" applyAlignment="true" applyProtection="true">
      <alignment horizontal="center" vertical="center" wrapText="true"/>
      <protection locked="false"/>
    </xf>
    <xf numFmtId="0" fontId="4" fillId="0" borderId="3" xfId="0" applyFont="true" applyBorder="true" applyAlignment="true">
      <alignment horizontal="center" vertical="center" wrapText="true"/>
    </xf>
    <xf numFmtId="0" fontId="1" fillId="0" borderId="4" xfId="0" applyFont="true" applyBorder="true" applyAlignment="true">
      <alignment horizontal="center" vertical="center"/>
    </xf>
    <xf numFmtId="0" fontId="3" fillId="0" borderId="4" xfId="0" applyFont="true" applyBorder="true" applyAlignment="true" applyProtection="true">
      <alignment horizontal="left" vertical="center" wrapText="true"/>
      <protection locked="false"/>
    </xf>
    <xf numFmtId="0" fontId="3" fillId="0" borderId="4" xfId="0" applyFont="true" applyBorder="true" applyAlignment="true" applyProtection="true">
      <alignment horizontal="left" vertical="center"/>
      <protection locked="false"/>
    </xf>
    <xf numFmtId="49" fontId="5" fillId="0" borderId="4" xfId="30" applyFont="true">
      <alignment horizontal="left" vertical="center" wrapText="true"/>
    </xf>
    <xf numFmtId="0" fontId="3" fillId="0" borderId="5" xfId="0" applyFont="true" applyBorder="true" applyAlignment="true" applyProtection="true">
      <alignment horizontal="center" vertical="center" wrapText="true"/>
      <protection locked="false"/>
    </xf>
    <xf numFmtId="0" fontId="3" fillId="0" borderId="6" xfId="0" applyFont="true" applyBorder="true" applyAlignment="true" applyProtection="true">
      <alignment horizontal="left" vertical="center" wrapText="true"/>
      <protection locked="false"/>
    </xf>
    <xf numFmtId="0" fontId="3" fillId="0" borderId="7" xfId="0" applyFont="true" applyBorder="true" applyAlignment="true" applyProtection="true">
      <alignment horizontal="left" vertical="center" wrapText="true"/>
      <protection locked="false"/>
    </xf>
    <xf numFmtId="0" fontId="1" fillId="0" borderId="0" xfId="0" applyFont="true" applyAlignment="true" applyProtection="true">
      <alignment horizontal="right" vertical="center"/>
      <protection locked="false"/>
    </xf>
    <xf numFmtId="0" fontId="4" fillId="0" borderId="0" xfId="0" applyFont="true"/>
    <xf numFmtId="0" fontId="1" fillId="0" borderId="0" xfId="0" applyFont="true" applyAlignment="true" applyProtection="true">
      <alignment horizontal="right"/>
      <protection locked="false"/>
    </xf>
    <xf numFmtId="0" fontId="4" fillId="0" borderId="5" xfId="0" applyFont="true" applyBorder="true" applyAlignment="true">
      <alignment horizontal="center" vertical="center"/>
    </xf>
    <xf numFmtId="0" fontId="4" fillId="0" borderId="6" xfId="0" applyFont="true" applyBorder="true" applyAlignment="true">
      <alignment horizontal="center" vertical="center"/>
    </xf>
    <xf numFmtId="0" fontId="4" fillId="0" borderId="7" xfId="0" applyFont="true" applyBorder="true" applyAlignment="true">
      <alignment horizontal="center" vertical="center"/>
    </xf>
    <xf numFmtId="0" fontId="4" fillId="0" borderId="1" xfId="0" applyFont="true" applyBorder="true" applyAlignment="true">
      <alignment horizontal="center" vertical="center"/>
    </xf>
    <xf numFmtId="0" fontId="4" fillId="0" borderId="3" xfId="0" applyFont="true" applyBorder="true" applyAlignment="true">
      <alignment horizontal="center" vertical="center"/>
    </xf>
    <xf numFmtId="177" fontId="5" fillId="0" borderId="4" xfId="49" applyFont="true">
      <alignment horizontal="right" vertical="center"/>
    </xf>
    <xf numFmtId="0" fontId="6" fillId="0" borderId="0" xfId="0" applyFont="true" applyAlignment="true">
      <alignment horizontal="center" vertical="center"/>
    </xf>
    <xf numFmtId="0" fontId="3" fillId="0" borderId="4" xfId="0" applyFont="true" applyBorder="true" applyAlignment="true">
      <alignment horizontal="left" vertical="center" wrapText="true"/>
    </xf>
    <xf numFmtId="0" fontId="1" fillId="0" borderId="5" xfId="0" applyFont="true" applyBorder="true" applyAlignment="true" applyProtection="true">
      <alignment horizontal="center" vertical="center" wrapText="true"/>
      <protection locked="false"/>
    </xf>
    <xf numFmtId="0" fontId="3" fillId="0" borderId="6" xfId="0" applyFont="true" applyBorder="true" applyAlignment="true">
      <alignment horizontal="left" vertical="center"/>
    </xf>
    <xf numFmtId="0" fontId="4" fillId="0" borderId="2" xfId="0" applyFont="true" applyBorder="true" applyAlignment="true">
      <alignment horizontal="center" vertical="center"/>
    </xf>
    <xf numFmtId="0" fontId="3" fillId="0" borderId="7" xfId="0" applyFont="true" applyBorder="true" applyAlignment="true">
      <alignment horizontal="left" vertical="center"/>
    </xf>
    <xf numFmtId="0" fontId="1" fillId="0" borderId="4" xfId="0" applyFont="true" applyBorder="true" applyAlignment="true" applyProtection="true">
      <alignment horizontal="center" vertical="center"/>
      <protection locked="false"/>
    </xf>
    <xf numFmtId="49" fontId="7" fillId="0" borderId="0" xfId="30" applyBorder="true">
      <alignment horizontal="left" vertical="center" wrapText="true"/>
    </xf>
    <xf numFmtId="49" fontId="8" fillId="0" borderId="0" xfId="30" applyFont="true" applyBorder="true" applyAlignment="true">
      <alignment horizontal="center" vertical="center" wrapText="true"/>
    </xf>
    <xf numFmtId="49" fontId="9" fillId="0" borderId="4" xfId="30" applyFont="true" applyAlignment="true">
      <alignment horizontal="center" vertical="center" wrapText="true"/>
    </xf>
    <xf numFmtId="49" fontId="10" fillId="0" borderId="4" xfId="30" applyAlignment="true">
      <alignment horizontal="center" vertical="center" wrapText="true"/>
    </xf>
    <xf numFmtId="49" fontId="9" fillId="0" borderId="4" xfId="30" applyFont="true">
      <alignment horizontal="left" vertical="center" wrapText="true"/>
    </xf>
    <xf numFmtId="49" fontId="7" fillId="0" borderId="0" xfId="30" applyBorder="true" applyAlignment="true">
      <alignment horizontal="right" vertical="center" wrapText="true"/>
    </xf>
    <xf numFmtId="178" fontId="7" fillId="0" borderId="4" xfId="1">
      <alignment horizontal="right" vertical="center"/>
    </xf>
    <xf numFmtId="177" fontId="7" fillId="0" borderId="4" xfId="49">
      <alignment horizontal="right" vertical="center"/>
    </xf>
    <xf numFmtId="0" fontId="11" fillId="0" borderId="0" xfId="0" applyFont="true" applyAlignment="true">
      <alignment horizontal="center" vertical="center"/>
    </xf>
    <xf numFmtId="0" fontId="4" fillId="0" borderId="4" xfId="0" applyFont="true" applyBorder="true" applyAlignment="true">
      <alignment horizontal="center" vertical="center" wrapText="true"/>
    </xf>
    <xf numFmtId="0" fontId="12" fillId="0" borderId="4" xfId="0" applyFont="true" applyBorder="true" applyAlignment="true">
      <alignment horizontal="left" vertical="center" wrapText="true"/>
    </xf>
    <xf numFmtId="0" fontId="12" fillId="0" borderId="4" xfId="0" applyFont="true" applyBorder="true" applyAlignment="true">
      <alignment vertical="center" wrapText="true"/>
    </xf>
    <xf numFmtId="0" fontId="12" fillId="0" borderId="4" xfId="0" applyFont="true" applyBorder="true" applyAlignment="true">
      <alignment horizontal="left" vertical="center" wrapText="true" indent="1"/>
    </xf>
    <xf numFmtId="0" fontId="12" fillId="0" borderId="4" xfId="0" applyFont="true" applyBorder="true" applyAlignment="true" applyProtection="true">
      <alignment horizontal="left" vertical="center" wrapText="true"/>
      <protection locked="false"/>
    </xf>
    <xf numFmtId="0" fontId="12" fillId="0" borderId="4" xfId="0" applyFont="true" applyBorder="true" applyAlignment="true">
      <alignment horizontal="left" vertical="center" wrapText="true" indent="2"/>
    </xf>
    <xf numFmtId="0" fontId="6" fillId="0" borderId="0" xfId="0" applyFont="true" applyAlignment="true" applyProtection="true">
      <alignment horizontal="center" vertical="center"/>
      <protection locked="false"/>
    </xf>
    <xf numFmtId="0" fontId="4" fillId="0" borderId="4" xfId="0" applyFont="true" applyBorder="true" applyAlignment="true" applyProtection="true">
      <alignment horizontal="center" vertical="center"/>
      <protection locked="false"/>
    </xf>
    <xf numFmtId="0" fontId="12" fillId="0" borderId="4" xfId="0" applyFont="true" applyBorder="true" applyAlignment="true">
      <alignment horizontal="center" vertical="center" wrapText="true"/>
    </xf>
    <xf numFmtId="0" fontId="12" fillId="0" borderId="4" xfId="0" applyFont="true" applyBorder="true" applyAlignment="true" applyProtection="true">
      <alignment horizontal="center" vertical="center"/>
      <protection locked="false"/>
    </xf>
    <xf numFmtId="0" fontId="3" fillId="0" borderId="0" xfId="0" applyFont="true" applyAlignment="true" applyProtection="true">
      <alignment horizontal="right" vertical="center"/>
      <protection locked="false"/>
    </xf>
    <xf numFmtId="0" fontId="1" fillId="0" borderId="0" xfId="0" applyFont="true" applyAlignment="true">
      <alignment horizontal="right" vertical="center"/>
    </xf>
    <xf numFmtId="0" fontId="11" fillId="0" borderId="0" xfId="0" applyFont="true" applyAlignment="true">
      <alignment horizontal="center" vertical="center" wrapText="true"/>
    </xf>
    <xf numFmtId="0" fontId="3" fillId="0" borderId="0" xfId="0" applyFont="true" applyAlignment="true">
      <alignment horizontal="left" vertical="center" wrapText="true"/>
    </xf>
    <xf numFmtId="0" fontId="4" fillId="0" borderId="0" xfId="0" applyFont="true" applyAlignment="true">
      <alignment wrapText="true"/>
    </xf>
    <xf numFmtId="0" fontId="1" fillId="0" borderId="0" xfId="0" applyFont="true" applyAlignment="true">
      <alignment horizontal="right" wrapText="true"/>
    </xf>
    <xf numFmtId="0" fontId="4" fillId="0" borderId="8" xfId="0" applyFont="true" applyBorder="true" applyAlignment="true">
      <alignment horizontal="center" vertical="center" wrapText="true"/>
    </xf>
    <xf numFmtId="0" fontId="4" fillId="0" borderId="4" xfId="0" applyFont="true" applyBorder="true" applyAlignment="true">
      <alignment horizontal="center" vertical="center"/>
    </xf>
    <xf numFmtId="0" fontId="3" fillId="0" borderId="4" xfId="0" applyFont="true" applyBorder="true" applyAlignment="true">
      <alignment horizontal="left" vertical="center" wrapText="true" indent="1"/>
    </xf>
    <xf numFmtId="0" fontId="3" fillId="0" borderId="4" xfId="0" applyFont="true" applyBorder="true" applyAlignment="true">
      <alignment horizontal="left" vertical="center" wrapText="true" indent="2"/>
    </xf>
    <xf numFmtId="0" fontId="1" fillId="0" borderId="0" xfId="0" applyFont="true" applyAlignment="true">
      <alignment wrapText="true"/>
    </xf>
    <xf numFmtId="0" fontId="3" fillId="0" borderId="0" xfId="0" applyFont="true" applyAlignment="true" applyProtection="true">
      <alignment horizontal="right"/>
      <protection locked="false"/>
    </xf>
    <xf numFmtId="0" fontId="6" fillId="0" borderId="0" xfId="0" applyFont="true" applyAlignment="true">
      <alignment horizontal="center" vertical="center" wrapText="true"/>
    </xf>
    <xf numFmtId="0" fontId="4" fillId="0" borderId="9" xfId="0" applyFont="true" applyBorder="true" applyAlignment="true">
      <alignment horizontal="center" vertical="center" wrapText="true"/>
    </xf>
    <xf numFmtId="0" fontId="4" fillId="0" borderId="6" xfId="0" applyFont="true" applyBorder="true" applyAlignment="true">
      <alignment horizontal="center" vertical="center" wrapText="true"/>
    </xf>
    <xf numFmtId="0" fontId="4" fillId="0" borderId="10" xfId="0" applyFont="true" applyBorder="true" applyAlignment="true">
      <alignment horizontal="center" vertical="center" wrapText="true"/>
    </xf>
    <xf numFmtId="0" fontId="4" fillId="0" borderId="11" xfId="0" applyFont="true" applyBorder="true" applyAlignment="true">
      <alignment horizontal="center" vertical="center" wrapText="true"/>
    </xf>
    <xf numFmtId="0" fontId="4" fillId="0" borderId="11" xfId="0" applyFont="true" applyBorder="true" applyAlignment="true" applyProtection="true">
      <alignment horizontal="center" vertical="center" wrapText="true"/>
      <protection locked="false"/>
    </xf>
    <xf numFmtId="0" fontId="3" fillId="0" borderId="3" xfId="0" applyFont="true" applyBorder="true" applyAlignment="true">
      <alignment horizontal="left" vertical="center" wrapText="true"/>
    </xf>
    <xf numFmtId="0" fontId="3" fillId="0" borderId="11" xfId="0" applyFont="true" applyBorder="true" applyAlignment="true">
      <alignment horizontal="left" vertical="center" wrapText="true"/>
    </xf>
    <xf numFmtId="4" fontId="3" fillId="0" borderId="11" xfId="0" applyNumberFormat="true" applyFont="true" applyBorder="true" applyAlignment="true" applyProtection="true">
      <alignment horizontal="right" vertical="center"/>
      <protection locked="false"/>
    </xf>
    <xf numFmtId="0" fontId="3" fillId="0" borderId="3" xfId="0" applyFont="true" applyBorder="true" applyAlignment="true">
      <alignment horizontal="left" vertical="center" wrapText="true" indent="1"/>
    </xf>
    <xf numFmtId="0" fontId="3" fillId="0" borderId="3" xfId="0" applyFont="true" applyBorder="true" applyAlignment="true">
      <alignment horizontal="left" vertical="center" wrapText="true" indent="2"/>
    </xf>
    <xf numFmtId="0" fontId="3" fillId="0" borderId="12" xfId="0" applyFont="true" applyBorder="true" applyAlignment="true">
      <alignment horizontal="center" vertical="center"/>
    </xf>
    <xf numFmtId="0" fontId="3" fillId="0" borderId="13" xfId="0" applyFont="true" applyBorder="true" applyAlignment="true">
      <alignment horizontal="left" vertical="center"/>
    </xf>
    <xf numFmtId="0" fontId="3" fillId="0" borderId="11" xfId="0" applyFont="true" applyBorder="true" applyAlignment="true">
      <alignment horizontal="left" vertical="center"/>
    </xf>
    <xf numFmtId="0" fontId="3" fillId="0" borderId="0" xfId="0" applyFont="true" applyAlignment="true" applyProtection="true">
      <alignment vertical="top" wrapText="true"/>
      <protection locked="false"/>
    </xf>
    <xf numFmtId="0" fontId="6" fillId="0" borderId="0" xfId="0" applyFont="true" applyAlignment="true" applyProtection="true">
      <alignment horizontal="center" vertical="center" wrapText="true"/>
      <protection locked="false"/>
    </xf>
    <xf numFmtId="0" fontId="4" fillId="0" borderId="6" xfId="0" applyFont="true" applyBorder="true" applyAlignment="true" applyProtection="true">
      <alignment horizontal="center" vertical="center" wrapText="true"/>
      <protection locked="false"/>
    </xf>
    <xf numFmtId="0" fontId="4" fillId="0" borderId="10" xfId="0" applyFont="true" applyBorder="true" applyAlignment="true" applyProtection="true">
      <alignment horizontal="center" vertical="center" wrapText="true"/>
      <protection locked="false"/>
    </xf>
    <xf numFmtId="0" fontId="4" fillId="0" borderId="6" xfId="0" applyFont="true" applyBorder="true" applyAlignment="true" applyProtection="true">
      <alignment horizontal="center" vertical="center"/>
      <protection locked="false"/>
    </xf>
    <xf numFmtId="0" fontId="4" fillId="0" borderId="13" xfId="0" applyFont="true" applyBorder="true" applyAlignment="true">
      <alignment horizontal="center" vertical="center" wrapText="true"/>
    </xf>
    <xf numFmtId="0" fontId="4" fillId="0" borderId="13" xfId="0" applyFont="true" applyBorder="true" applyAlignment="true" applyProtection="true">
      <alignment horizontal="center" vertical="center"/>
      <protection locked="false"/>
    </xf>
    <xf numFmtId="0" fontId="4" fillId="0" borderId="4" xfId="0" applyFont="true" applyBorder="true" applyAlignment="true" applyProtection="true">
      <alignment horizontal="center" vertical="center" wrapText="true"/>
      <protection locked="false"/>
    </xf>
    <xf numFmtId="4" fontId="3" fillId="0" borderId="4" xfId="0" applyNumberFormat="true" applyFont="true" applyBorder="true" applyAlignment="true" applyProtection="true">
      <alignment horizontal="right" vertical="center"/>
      <protection locked="false"/>
    </xf>
    <xf numFmtId="0" fontId="3" fillId="0" borderId="0" xfId="0" applyFont="true" applyAlignment="true" applyProtection="true">
      <alignment horizontal="right" vertical="center" wrapText="true"/>
      <protection locked="false"/>
    </xf>
    <xf numFmtId="0" fontId="3" fillId="0" borderId="0" xfId="0" applyFont="true" applyAlignment="true">
      <alignment horizontal="right" vertical="center" wrapText="true"/>
    </xf>
    <xf numFmtId="0" fontId="3" fillId="0" borderId="0" xfId="0" applyFont="true" applyAlignment="true" applyProtection="true">
      <alignment horizontal="right" wrapText="true"/>
      <protection locked="false"/>
    </xf>
    <xf numFmtId="0" fontId="3" fillId="0" borderId="0" xfId="0" applyFont="true" applyAlignment="true">
      <alignment horizontal="right" wrapText="true"/>
    </xf>
    <xf numFmtId="0" fontId="4" fillId="0" borderId="7" xfId="0" applyFont="true" applyBorder="true" applyAlignment="true">
      <alignment horizontal="center" vertical="center" wrapText="true"/>
    </xf>
    <xf numFmtId="0" fontId="4" fillId="0" borderId="13" xfId="0" applyFont="true" applyBorder="true" applyAlignment="true" applyProtection="true">
      <alignment horizontal="center" vertical="center" wrapText="true"/>
      <protection locked="false"/>
    </xf>
    <xf numFmtId="0" fontId="3" fillId="0" borderId="0" xfId="0" applyFont="true" applyAlignment="true">
      <alignment horizontal="left" vertical="center"/>
    </xf>
    <xf numFmtId="0" fontId="4" fillId="0" borderId="11" xfId="0" applyFont="true" applyBorder="true" applyAlignment="true">
      <alignment horizontal="center" vertical="center"/>
    </xf>
    <xf numFmtId="0" fontId="3" fillId="0" borderId="11" xfId="0" applyFont="true" applyBorder="true" applyAlignment="true">
      <alignment horizontal="center" vertical="center" wrapText="true"/>
    </xf>
    <xf numFmtId="0" fontId="4" fillId="0" borderId="11" xfId="0" applyFont="true" applyBorder="true" applyAlignment="true" applyProtection="true">
      <alignment horizontal="center" vertical="center"/>
      <protection locked="false"/>
    </xf>
    <xf numFmtId="0" fontId="3" fillId="0" borderId="11" xfId="0" applyFont="true" applyBorder="true" applyAlignment="true">
      <alignment horizontal="right" vertical="center"/>
    </xf>
    <xf numFmtId="178" fontId="5" fillId="0" borderId="4" xfId="1" applyFont="true" applyAlignment="true">
      <alignment horizontal="center" vertical="center"/>
    </xf>
    <xf numFmtId="0" fontId="3" fillId="0" borderId="0" xfId="0" applyFont="true" applyAlignment="true">
      <alignment horizontal="right" vertical="center"/>
    </xf>
    <xf numFmtId="0" fontId="3" fillId="0" borderId="0" xfId="0" applyFont="true" applyAlignment="true">
      <alignment horizontal="right"/>
    </xf>
    <xf numFmtId="0" fontId="3" fillId="0" borderId="0" xfId="0" applyFont="true" applyAlignment="true" applyProtection="true">
      <alignment horizontal="left" vertical="center" wrapText="true"/>
      <protection locked="false"/>
    </xf>
    <xf numFmtId="0" fontId="4" fillId="0" borderId="0" xfId="0" applyFont="true" applyAlignment="true">
      <alignment horizontal="left" vertical="center" wrapText="true"/>
    </xf>
    <xf numFmtId="0" fontId="1" fillId="0" borderId="4" xfId="0" applyFont="true" applyBorder="true" applyAlignment="true" applyProtection="true">
      <alignment horizontal="center" vertical="center" wrapText="true"/>
      <protection locked="false"/>
    </xf>
    <xf numFmtId="0" fontId="1" fillId="0" borderId="4" xfId="0" applyFont="true" applyBorder="true" applyAlignment="true">
      <alignment horizontal="center" vertical="center" wrapText="true"/>
    </xf>
    <xf numFmtId="0" fontId="1" fillId="0" borderId="0" xfId="0" applyFont="true" applyAlignment="true">
      <alignment horizontal="right"/>
    </xf>
    <xf numFmtId="0" fontId="5" fillId="0" borderId="0" xfId="0" applyFont="true" applyAlignment="true">
      <alignment horizontal="left" vertical="center"/>
    </xf>
    <xf numFmtId="49" fontId="5" fillId="0" borderId="4" xfId="0" applyNumberFormat="true" applyFont="true" applyBorder="true" applyAlignment="true">
      <alignment horizontal="left" vertical="center" wrapText="true"/>
    </xf>
    <xf numFmtId="4" fontId="3" fillId="0" borderId="4" xfId="0" applyNumberFormat="true" applyFont="true" applyBorder="true" applyAlignment="true" applyProtection="true">
      <alignment horizontal="right" vertical="center" wrapText="true"/>
      <protection locked="false"/>
    </xf>
    <xf numFmtId="0" fontId="13" fillId="0" borderId="4" xfId="0" applyFont="true" applyBorder="true" applyAlignment="true">
      <alignment horizontal="center" vertical="center"/>
    </xf>
    <xf numFmtId="0" fontId="13" fillId="0" borderId="1" xfId="0" applyFont="true" applyBorder="true" applyAlignment="true">
      <alignment horizontal="center" vertical="center" wrapText="true"/>
    </xf>
    <xf numFmtId="0" fontId="1" fillId="0" borderId="0" xfId="0" applyFont="true" applyAlignment="true">
      <alignment vertical="top"/>
    </xf>
    <xf numFmtId="0" fontId="14" fillId="0" borderId="4" xfId="0" applyFont="true" applyBorder="true" applyAlignment="true">
      <alignment horizontal="center"/>
    </xf>
    <xf numFmtId="49" fontId="5" fillId="0" borderId="4" xfId="30" applyFont="true" applyAlignment="true">
      <alignment horizontal="left" vertical="center" wrapText="true" indent="1"/>
    </xf>
    <xf numFmtId="49" fontId="5" fillId="0" borderId="4" xfId="30" applyFont="true" applyAlignment="true">
      <alignment horizontal="left" vertical="center" wrapText="true" indent="2"/>
    </xf>
    <xf numFmtId="0" fontId="13" fillId="0" borderId="4" xfId="0" applyFont="true" applyBorder="true" applyAlignment="true">
      <alignment horizontal="center" vertical="center" wrapText="true"/>
    </xf>
    <xf numFmtId="0" fontId="1" fillId="0" borderId="0" xfId="0" applyFont="true" applyAlignment="true">
      <alignment horizontal="center" wrapText="true"/>
    </xf>
    <xf numFmtId="0" fontId="15" fillId="0" borderId="0" xfId="0" applyFont="true" applyAlignment="true">
      <alignment horizontal="center" vertical="center" wrapText="true"/>
    </xf>
    <xf numFmtId="0" fontId="16" fillId="0" borderId="4" xfId="0" applyFont="true" applyBorder="true" applyAlignment="true">
      <alignment horizontal="center" vertical="center" wrapText="true"/>
    </xf>
    <xf numFmtId="0" fontId="16" fillId="0" borderId="5" xfId="0" applyFont="true" applyBorder="true" applyAlignment="true">
      <alignment horizontal="center" vertical="center" wrapText="true"/>
    </xf>
    <xf numFmtId="4" fontId="3" fillId="0" borderId="4" xfId="0" applyNumberFormat="true" applyFont="true" applyBorder="true" applyAlignment="true">
      <alignment horizontal="right" vertical="center"/>
    </xf>
    <xf numFmtId="4" fontId="3" fillId="0" borderId="5" xfId="0" applyNumberFormat="true" applyFont="true" applyBorder="true" applyAlignment="true">
      <alignment horizontal="right" vertical="center"/>
    </xf>
    <xf numFmtId="49" fontId="4" fillId="0" borderId="5" xfId="0" applyNumberFormat="true" applyFont="true" applyBorder="true" applyAlignment="true">
      <alignment horizontal="center" vertical="center" wrapText="true"/>
    </xf>
    <xf numFmtId="49" fontId="4" fillId="0" borderId="7" xfId="0" applyNumberFormat="true" applyFont="true" applyBorder="true" applyAlignment="true">
      <alignment horizontal="center" vertical="center" wrapText="true"/>
    </xf>
    <xf numFmtId="0" fontId="4" fillId="0" borderId="9" xfId="0" applyFont="true" applyBorder="true" applyAlignment="true">
      <alignment horizontal="center" vertical="center"/>
    </xf>
    <xf numFmtId="49" fontId="4" fillId="0" borderId="3" xfId="0" applyNumberFormat="true" applyFont="true" applyBorder="true" applyAlignment="true">
      <alignment horizontal="center" vertical="center"/>
    </xf>
    <xf numFmtId="49" fontId="4" fillId="0" borderId="11" xfId="0" applyNumberFormat="true" applyFont="true" applyBorder="true" applyAlignment="true">
      <alignment horizontal="center" vertical="center"/>
    </xf>
    <xf numFmtId="49" fontId="4" fillId="0" borderId="4" xfId="0" applyNumberFormat="true" applyFont="true" applyBorder="true" applyAlignment="true">
      <alignment horizontal="center" vertical="center"/>
    </xf>
    <xf numFmtId="0" fontId="1" fillId="0" borderId="5" xfId="0" applyFont="true" applyBorder="true" applyAlignment="true">
      <alignment horizontal="center" vertical="center"/>
    </xf>
    <xf numFmtId="0" fontId="1" fillId="0" borderId="7" xfId="0" applyFont="true" applyBorder="true" applyAlignment="true">
      <alignment horizontal="center" vertical="center"/>
    </xf>
    <xf numFmtId="0" fontId="17" fillId="0" borderId="0" xfId="0" applyFont="true" applyAlignment="true">
      <alignment horizontal="center" vertical="center"/>
    </xf>
    <xf numFmtId="0" fontId="18" fillId="0" borderId="0" xfId="0" applyFont="true" applyAlignment="true">
      <alignment horizontal="center" vertical="center"/>
    </xf>
    <xf numFmtId="0" fontId="4" fillId="0" borderId="1" xfId="0" applyFont="true" applyBorder="true" applyAlignment="true" applyProtection="true">
      <alignment horizontal="center" vertical="center"/>
      <protection locked="false"/>
    </xf>
    <xf numFmtId="0" fontId="19" fillId="0" borderId="4" xfId="0" applyFont="true" applyBorder="true" applyAlignment="true">
      <alignment vertical="center"/>
    </xf>
    <xf numFmtId="4" fontId="19" fillId="0" borderId="4" xfId="0" applyNumberFormat="true" applyFont="true" applyBorder="true" applyAlignment="true" applyProtection="true">
      <alignment horizontal="right" vertical="center"/>
      <protection locked="false"/>
    </xf>
    <xf numFmtId="49" fontId="19" fillId="0" borderId="4" xfId="30" applyFont="true">
      <alignment horizontal="left" vertical="center" wrapText="true"/>
    </xf>
    <xf numFmtId="0" fontId="5" fillId="0" borderId="4" xfId="0" applyFont="true" applyBorder="true" applyAlignment="true">
      <alignment vertical="center"/>
    </xf>
    <xf numFmtId="0" fontId="3" fillId="0" borderId="4" xfId="0" applyFont="true" applyBorder="true" applyAlignment="true">
      <alignment vertical="center"/>
    </xf>
    <xf numFmtId="4" fontId="19" fillId="0" borderId="4" xfId="0" applyNumberFormat="true" applyFont="true" applyBorder="true" applyAlignment="true">
      <alignment horizontal="right" vertical="center"/>
    </xf>
    <xf numFmtId="0" fontId="19" fillId="0" borderId="4" xfId="0" applyFont="true" applyBorder="true" applyAlignment="true">
      <alignment horizontal="center" vertical="center"/>
    </xf>
    <xf numFmtId="0" fontId="5" fillId="0" borderId="4" xfId="0" applyFont="true" applyBorder="true" applyAlignment="true">
      <alignment horizontal="left" vertical="center"/>
    </xf>
    <xf numFmtId="0" fontId="19" fillId="0" borderId="4" xfId="0" applyFont="true" applyBorder="true" applyAlignment="true" applyProtection="true">
      <alignment horizontal="center" vertical="center"/>
      <protection locked="false"/>
    </xf>
    <xf numFmtId="0" fontId="3" fillId="0" borderId="4" xfId="0" applyFont="true" applyBorder="true" applyAlignment="true">
      <alignment horizontal="left" vertical="center"/>
    </xf>
    <xf numFmtId="0" fontId="1" fillId="0" borderId="1" xfId="0" applyFont="true" applyBorder="true" applyAlignment="true">
      <alignment horizontal="center" vertical="center" wrapText="true"/>
    </xf>
    <xf numFmtId="0" fontId="11" fillId="0" borderId="0" xfId="0" applyFont="true" applyAlignment="true" applyProtection="true">
      <alignment horizontal="center" vertical="center"/>
      <protection locked="false"/>
    </xf>
    <xf numFmtId="0" fontId="1" fillId="0" borderId="1" xfId="0" applyFont="true" applyBorder="true" applyAlignment="true" applyProtection="true">
      <alignment horizontal="center" vertical="center" wrapText="true"/>
      <protection locked="false"/>
    </xf>
    <xf numFmtId="0" fontId="1" fillId="0" borderId="9" xfId="0" applyFont="true" applyBorder="true" applyAlignment="true" applyProtection="true">
      <alignment horizontal="center" vertical="center" wrapText="true"/>
      <protection locked="false"/>
    </xf>
    <xf numFmtId="0" fontId="1" fillId="0" borderId="6" xfId="0" applyFont="true" applyBorder="true" applyAlignment="true" applyProtection="true">
      <alignment horizontal="center" vertical="center" wrapText="true"/>
      <protection locked="false"/>
    </xf>
    <xf numFmtId="0" fontId="1" fillId="0" borderId="2" xfId="0" applyFont="true" applyBorder="true" applyAlignment="true">
      <alignment horizontal="center" vertical="center" wrapText="true"/>
    </xf>
    <xf numFmtId="0" fontId="1" fillId="0" borderId="10" xfId="0" applyFont="true" applyBorder="true" applyAlignment="true">
      <alignment horizontal="center" vertical="center" wrapText="true"/>
    </xf>
    <xf numFmtId="0" fontId="1" fillId="0" borderId="3" xfId="0" applyFont="true" applyBorder="true" applyAlignment="true">
      <alignment horizontal="center" vertical="center"/>
    </xf>
    <xf numFmtId="0" fontId="1" fillId="0" borderId="11" xfId="0" applyFont="true" applyBorder="true" applyAlignment="true">
      <alignment horizontal="center" vertical="center"/>
    </xf>
    <xf numFmtId="0" fontId="3" fillId="0" borderId="4" xfId="0" applyFont="true" applyBorder="true" applyAlignment="true" applyProtection="true">
      <alignment horizontal="center" vertical="center"/>
      <protection locked="false"/>
    </xf>
    <xf numFmtId="0" fontId="3" fillId="0" borderId="4" xfId="0" applyFont="true" applyBorder="true" applyAlignment="true" applyProtection="true">
      <alignment horizontal="right" vertical="center"/>
      <protection locked="false"/>
    </xf>
    <xf numFmtId="0" fontId="1" fillId="0" borderId="6" xfId="0" applyFont="true" applyBorder="true" applyAlignment="true">
      <alignment horizontal="center" vertical="center" wrapText="true"/>
    </xf>
    <xf numFmtId="0" fontId="1" fillId="0" borderId="0" xfId="0" applyFont="true" applyProtection="true">
      <protection locked="false"/>
    </xf>
    <xf numFmtId="0" fontId="4" fillId="0" borderId="0" xfId="0" applyFont="true" applyProtection="true">
      <protection locked="false"/>
    </xf>
    <xf numFmtId="0" fontId="1" fillId="0" borderId="6" xfId="0" applyFont="true" applyBorder="true" applyAlignment="true" applyProtection="true">
      <alignment horizontal="center" vertical="center"/>
      <protection locked="false"/>
    </xf>
    <xf numFmtId="0" fontId="1" fillId="0" borderId="13" xfId="0" applyFont="true" applyBorder="true" applyAlignment="true">
      <alignment horizontal="center" vertical="center" wrapText="true"/>
    </xf>
    <xf numFmtId="0" fontId="1" fillId="0" borderId="13" xfId="0" applyFont="true" applyBorder="true" applyAlignment="true" applyProtection="true">
      <alignment horizontal="center" vertical="center"/>
      <protection locked="false"/>
    </xf>
    <xf numFmtId="0" fontId="1" fillId="0" borderId="11" xfId="0" applyFont="true" applyBorder="true" applyAlignment="true" applyProtection="true">
      <alignment horizontal="center" vertical="center" wrapText="true"/>
      <protection locked="false"/>
    </xf>
    <xf numFmtId="0" fontId="1" fillId="0" borderId="5" xfId="0" applyFont="true" applyBorder="true" applyAlignment="true" applyProtection="true">
      <alignment horizontal="center" vertical="center"/>
      <protection locked="false"/>
    </xf>
    <xf numFmtId="0" fontId="1" fillId="0" borderId="7" xfId="0" applyFont="true" applyBorder="true" applyAlignment="true">
      <alignment horizontal="center" vertical="center" wrapText="true"/>
    </xf>
    <xf numFmtId="0" fontId="1" fillId="0" borderId="11" xfId="0" applyFont="true" applyBorder="true" applyAlignment="true">
      <alignment horizontal="center" vertical="center" wrapText="true"/>
    </xf>
    <xf numFmtId="0" fontId="20" fillId="0" borderId="1" xfId="0" applyFont="true" applyBorder="true" applyAlignment="true">
      <alignment horizontal="center" vertical="center" wrapText="true"/>
    </xf>
    <xf numFmtId="0" fontId="6" fillId="0" borderId="0" xfId="0" applyFont="true" applyAlignment="true">
      <alignment horizontal="center" vertical="top"/>
    </xf>
    <xf numFmtId="0" fontId="3" fillId="0" borderId="3" xfId="0" applyFont="true" applyBorder="true" applyAlignment="true">
      <alignment horizontal="left" vertical="center"/>
    </xf>
    <xf numFmtId="0" fontId="19" fillId="0" borderId="3" xfId="0" applyFont="true" applyBorder="true" applyAlignment="true">
      <alignment horizontal="center" vertical="center"/>
    </xf>
    <xf numFmtId="0" fontId="19" fillId="0" borderId="3" xfId="0" applyFont="true" applyBorder="true" applyAlignment="true">
      <alignment horizontal="left" vertical="center"/>
    </xf>
    <xf numFmtId="0" fontId="19" fillId="0" borderId="4" xfId="0" applyFont="true" applyBorder="true" applyAlignment="true">
      <alignment horizontal="left" vertical="center"/>
    </xf>
    <xf numFmtId="177" fontId="19" fillId="0" borderId="4" xfId="0" applyNumberFormat="true" applyFont="true" applyBorder="true" applyAlignment="true">
      <alignment horizontal="right" vertical="center"/>
    </xf>
    <xf numFmtId="0" fontId="5" fillId="0" borderId="3" xfId="0" applyFont="true" applyBorder="true" applyAlignment="true">
      <alignment horizontal="left" vertical="center"/>
    </xf>
    <xf numFmtId="0" fontId="19" fillId="0" borderId="3" xfId="0" applyFont="true" applyBorder="true" applyAlignment="true" applyProtection="true">
      <alignment horizontal="center" vertical="center"/>
      <protection locked="false"/>
    </xf>
  </cellXfs>
  <cellStyles count="57">
    <cellStyle name="常规" xfId="0" builtinId="0"/>
    <cellStyle name="IntegralNumberStyle" xfId="1"/>
    <cellStyle name="PercentStyle" xfId="2"/>
    <cellStyle name="DateTimeStyle" xfId="3"/>
    <cellStyle name="TimeStyle" xfId="4"/>
    <cellStyle name="60% - 强调文字颜色 6" xfId="5" builtinId="52"/>
    <cellStyle name="20% - 强调文字颜色 6" xfId="6" builtinId="50"/>
    <cellStyle name="输出" xfId="7" builtinId="21"/>
    <cellStyle name="检查单元格" xfId="8" builtinId="23"/>
    <cellStyle name="差" xfId="9" builtinId="27"/>
    <cellStyle name="标题 1" xfId="10" builtinId="16"/>
    <cellStyle name="解释性文本" xfId="11" builtinId="53"/>
    <cellStyle name="标题 2" xfId="12" builtinId="17"/>
    <cellStyle name="40% - 强调文字颜色 5" xfId="13" builtinId="47"/>
    <cellStyle name="千位分隔[0]" xfId="14" builtinId="6"/>
    <cellStyle name="40% - 强调文字颜色 6" xfId="15" builtinId="51"/>
    <cellStyle name="超链接" xfId="16" builtinId="8"/>
    <cellStyle name="强调文字颜色 5" xfId="17" builtinId="45"/>
    <cellStyle name="标题 3" xfId="18" builtinId="18"/>
    <cellStyle name="汇总" xfId="19" builtinId="25"/>
    <cellStyle name="20% - 强调文字颜色 1" xfId="20" builtinId="30"/>
    <cellStyle name="40% - 强调文字颜色 1" xfId="21" builtinId="31"/>
    <cellStyle name="强调文字颜色 6" xfId="22" builtinId="49"/>
    <cellStyle name="千位分隔" xfId="23" builtinId="3"/>
    <cellStyle name="标题" xfId="24" builtinId="15"/>
    <cellStyle name="已访问的超链接" xfId="25" builtinId="9"/>
    <cellStyle name="40% - 强调文字颜色 4" xfId="26" builtinId="43"/>
    <cellStyle name="链接单元格" xfId="27" builtinId="24"/>
    <cellStyle name="标题 4" xfId="28" builtinId="19"/>
    <cellStyle name="20% - 强调文字颜色 2" xfId="29" builtinId="34"/>
    <cellStyle name="TextStyle" xfId="30"/>
    <cellStyle name="货币[0]" xfId="31" builtinId="7"/>
    <cellStyle name="警告文本" xfId="32" builtinId="11"/>
    <cellStyle name="40% - 强调文字颜色 2" xfId="33" builtinId="35"/>
    <cellStyle name="DateStyle" xfId="34"/>
    <cellStyle name="注释" xfId="35" builtinId="10"/>
    <cellStyle name="60% - 强调文字颜色 3" xfId="36" builtinId="40"/>
    <cellStyle name="好" xfId="37" builtinId="26"/>
    <cellStyle name="20% - 强调文字颜色 5" xfId="38" builtinId="46"/>
    <cellStyle name="适中" xfId="39" builtinId="28"/>
    <cellStyle name="计算" xfId="40" builtinId="22"/>
    <cellStyle name="强调文字颜色 1" xfId="41" builtinId="29"/>
    <cellStyle name="60% - 强调文字颜色 4" xfId="42" builtinId="44"/>
    <cellStyle name="60% - 强调文字颜色 1" xfId="43" builtinId="32"/>
    <cellStyle name="NumberStyle" xfId="44"/>
    <cellStyle name="强调文字颜色 2" xfId="45" builtinId="33"/>
    <cellStyle name="60% - 强调文字颜色 5" xfId="46" builtinId="48"/>
    <cellStyle name="百分比" xfId="47" builtinId="5"/>
    <cellStyle name="60% - 强调文字颜色 2" xfId="48" builtinId="36"/>
    <cellStyle name="MoneyStyle" xfId="49"/>
    <cellStyle name="货币" xfId="50" builtinId="4"/>
    <cellStyle name="强调文字颜色 3" xfId="51" builtinId="37"/>
    <cellStyle name="20% - 强调文字颜色 3" xfId="52" builtinId="38"/>
    <cellStyle name="输入" xfId="53" builtinId="20"/>
    <cellStyle name="40% - 强调文字颜色 3" xfId="54" builtinId="39"/>
    <cellStyle name="强调文字颜色 4" xfId="55" builtinId="41"/>
    <cellStyle name="20% - 强调文字颜色 4" xfId="56"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D21"/>
  <sheetViews>
    <sheetView showZeros="0" workbookViewId="0">
      <selection activeCell="A1" sqref="A1"/>
    </sheetView>
  </sheetViews>
  <sheetFormatPr defaultColWidth="8" defaultRowHeight="14.25" customHeight="true" outlineLevelCol="3"/>
  <cols>
    <col min="1" max="1" width="39.575" customWidth="true"/>
    <col min="2" max="2" width="46.3166666666667" customWidth="true"/>
    <col min="3" max="3" width="40.425" customWidth="true"/>
    <col min="4" max="4" width="50.175" customWidth="true"/>
  </cols>
  <sheetData>
    <row r="1" ht="12" customHeight="true" spans="4:4">
      <c r="D1" s="101" t="s">
        <v>0</v>
      </c>
    </row>
    <row r="2" ht="36" customHeight="true" spans="1:4">
      <c r="A2" s="42" t="s">
        <v>1</v>
      </c>
      <c r="B2" s="166"/>
      <c r="C2" s="166"/>
      <c r="D2" s="166"/>
    </row>
    <row r="3" ht="21" customHeight="true" spans="1:4">
      <c r="A3" s="94" t="str">
        <f>"单位名称："&amp;"云南省医疗保障局"</f>
        <v>单位名称：云南省医疗保障局</v>
      </c>
      <c r="B3" s="132"/>
      <c r="C3" s="132"/>
      <c r="D3" s="100" t="s">
        <v>2</v>
      </c>
    </row>
    <row r="4" ht="19.5" customHeight="true" spans="1:4">
      <c r="A4" s="21" t="s">
        <v>3</v>
      </c>
      <c r="B4" s="23"/>
      <c r="C4" s="21" t="s">
        <v>4</v>
      </c>
      <c r="D4" s="23"/>
    </row>
    <row r="5" ht="19.5" customHeight="true" spans="1:4">
      <c r="A5" s="24" t="s">
        <v>5</v>
      </c>
      <c r="B5" s="24" t="s">
        <v>6</v>
      </c>
      <c r="C5" s="24" t="s">
        <v>7</v>
      </c>
      <c r="D5" s="24" t="s">
        <v>6</v>
      </c>
    </row>
    <row r="6" ht="19.5" customHeight="true" spans="1:4">
      <c r="A6" s="25"/>
      <c r="B6" s="25"/>
      <c r="C6" s="25"/>
      <c r="D6" s="25"/>
    </row>
    <row r="7" ht="25.4" customHeight="true" spans="1:4">
      <c r="A7" s="143" t="s">
        <v>8</v>
      </c>
      <c r="B7" s="121">
        <v>148262856.19</v>
      </c>
      <c r="C7" s="14" t="str">
        <f>"一"&amp;"、"&amp;"社会保障和就业支出"</f>
        <v>一、社会保障和就业支出</v>
      </c>
      <c r="D7" s="121">
        <v>2218880.4</v>
      </c>
    </row>
    <row r="8" ht="25.4" customHeight="true" spans="1:4">
      <c r="A8" s="143" t="s">
        <v>9</v>
      </c>
      <c r="B8" s="121"/>
      <c r="C8" s="14" t="str">
        <f>"二"&amp;"、"&amp;"卫生健康支出"</f>
        <v>二、卫生健康支出</v>
      </c>
      <c r="D8" s="121">
        <v>160127802.68</v>
      </c>
    </row>
    <row r="9" ht="25.4" customHeight="true" spans="1:4">
      <c r="A9" s="143" t="s">
        <v>10</v>
      </c>
      <c r="B9" s="121"/>
      <c r="C9" s="14" t="str">
        <f>"三"&amp;"、"&amp;"住房保障支出"</f>
        <v>三、住房保障支出</v>
      </c>
      <c r="D9" s="121">
        <v>1645179.37</v>
      </c>
    </row>
    <row r="10" ht="25.4" customHeight="true" spans="1:4">
      <c r="A10" s="143" t="s">
        <v>11</v>
      </c>
      <c r="B10" s="87"/>
      <c r="C10" s="14" t="str">
        <f>"四"&amp;"、"&amp;"转移性支出"</f>
        <v>四、转移性支出</v>
      </c>
      <c r="D10" s="121"/>
    </row>
    <row r="11" ht="25.4" customHeight="true" spans="1:4">
      <c r="A11" s="143" t="s">
        <v>12</v>
      </c>
      <c r="B11" s="121"/>
      <c r="C11" s="14"/>
      <c r="D11" s="121"/>
    </row>
    <row r="12" ht="25.4" customHeight="true" spans="1:4">
      <c r="A12" s="143" t="s">
        <v>13</v>
      </c>
      <c r="B12" s="87"/>
      <c r="C12" s="14"/>
      <c r="D12" s="121"/>
    </row>
    <row r="13" ht="25.4" customHeight="true" spans="1:4">
      <c r="A13" s="143" t="s">
        <v>14</v>
      </c>
      <c r="B13" s="87"/>
      <c r="C13" s="14"/>
      <c r="D13" s="121"/>
    </row>
    <row r="14" ht="25.4" customHeight="true" spans="1:4">
      <c r="A14" s="143" t="s">
        <v>15</v>
      </c>
      <c r="B14" s="87"/>
      <c r="C14" s="14"/>
      <c r="D14" s="121"/>
    </row>
    <row r="15" ht="25.4" customHeight="true" spans="1:4">
      <c r="A15" s="167" t="s">
        <v>16</v>
      </c>
      <c r="B15" s="87"/>
      <c r="C15" s="14"/>
      <c r="D15" s="121"/>
    </row>
    <row r="16" ht="25.4" customHeight="true" spans="1:4">
      <c r="A16" s="167" t="s">
        <v>17</v>
      </c>
      <c r="B16" s="121"/>
      <c r="C16" s="14"/>
      <c r="D16" s="121"/>
    </row>
    <row r="17" ht="25.4" customHeight="true" spans="1:4">
      <c r="A17" s="168" t="s">
        <v>18</v>
      </c>
      <c r="B17" s="139">
        <v>148262856.19</v>
      </c>
      <c r="C17" s="140" t="s">
        <v>19</v>
      </c>
      <c r="D17" s="139">
        <v>163991862.45</v>
      </c>
    </row>
    <row r="18" ht="25.4" customHeight="true" spans="1:4">
      <c r="A18" s="169" t="s">
        <v>20</v>
      </c>
      <c r="B18" s="139">
        <v>15729006.26</v>
      </c>
      <c r="C18" s="170" t="s">
        <v>21</v>
      </c>
      <c r="D18" s="171"/>
    </row>
    <row r="19" ht="25.4" customHeight="true" spans="1:4">
      <c r="A19" s="172" t="s">
        <v>22</v>
      </c>
      <c r="B19" s="121">
        <v>15729006.26</v>
      </c>
      <c r="C19" s="141" t="s">
        <v>22</v>
      </c>
      <c r="D19" s="87"/>
    </row>
    <row r="20" ht="25.4" customHeight="true" spans="1:4">
      <c r="A20" s="172" t="s">
        <v>23</v>
      </c>
      <c r="B20" s="121"/>
      <c r="C20" s="141" t="s">
        <v>24</v>
      </c>
      <c r="D20" s="87"/>
    </row>
    <row r="21" ht="25.4" customHeight="true" spans="1:4">
      <c r="A21" s="173" t="s">
        <v>25</v>
      </c>
      <c r="B21" s="139">
        <v>163991862.45</v>
      </c>
      <c r="C21" s="140" t="s">
        <v>26</v>
      </c>
      <c r="D21" s="135">
        <v>163991862.45</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F8"/>
  <sheetViews>
    <sheetView showZeros="0" workbookViewId="0">
      <selection activeCell="A1" sqref="A1"/>
    </sheetView>
  </sheetViews>
  <sheetFormatPr defaultColWidth="9.14166666666667" defaultRowHeight="14.25" customHeight="true" outlineLevelRow="7" outlineLevelCol="5"/>
  <cols>
    <col min="1" max="1" width="29.0333333333333" customWidth="true"/>
    <col min="2" max="2" width="28.6" customWidth="true"/>
    <col min="3" max="3" width="31.6" customWidth="true"/>
    <col min="4" max="6" width="33.45" customWidth="true"/>
  </cols>
  <sheetData>
    <row r="1" ht="15.75" customHeight="true" spans="6:6">
      <c r="F1" s="54" t="s">
        <v>461</v>
      </c>
    </row>
    <row r="2" ht="28.5" customHeight="true" spans="1:6">
      <c r="A2" s="27" t="s">
        <v>462</v>
      </c>
      <c r="B2" s="27"/>
      <c r="C2" s="27"/>
      <c r="D2" s="27"/>
      <c r="E2" s="27"/>
      <c r="F2" s="27"/>
    </row>
    <row r="3" ht="15" customHeight="true" spans="1:6">
      <c r="A3" s="102" t="str">
        <f>"单位名称："&amp;"云南省医疗保障局"</f>
        <v>单位名称：云南省医疗保障局</v>
      </c>
      <c r="B3" s="103"/>
      <c r="C3" s="103"/>
      <c r="D3" s="57"/>
      <c r="E3" s="57"/>
      <c r="F3" s="106" t="s">
        <v>2</v>
      </c>
    </row>
    <row r="4" ht="18.75" customHeight="true" spans="1:6">
      <c r="A4" s="6" t="s">
        <v>151</v>
      </c>
      <c r="B4" s="6" t="s">
        <v>56</v>
      </c>
      <c r="C4" s="6" t="s">
        <v>57</v>
      </c>
      <c r="D4" s="24" t="s">
        <v>463</v>
      </c>
      <c r="E4" s="60"/>
      <c r="F4" s="60"/>
    </row>
    <row r="5" ht="30" customHeight="true" spans="1:6">
      <c r="A5" s="25"/>
      <c r="B5" s="25"/>
      <c r="C5" s="25"/>
      <c r="D5" s="24" t="s">
        <v>31</v>
      </c>
      <c r="E5" s="60" t="s">
        <v>65</v>
      </c>
      <c r="F5" s="60" t="s">
        <v>66</v>
      </c>
    </row>
    <row r="6" ht="16.5" customHeight="true" spans="1:6">
      <c r="A6" s="60">
        <v>1</v>
      </c>
      <c r="B6" s="60">
        <v>2</v>
      </c>
      <c r="C6" s="60">
        <v>3</v>
      </c>
      <c r="D6" s="60">
        <v>4</v>
      </c>
      <c r="E6" s="60">
        <v>5</v>
      </c>
      <c r="F6" s="60">
        <v>6</v>
      </c>
    </row>
    <row r="7" ht="20.25" customHeight="true" spans="1:6">
      <c r="A7" s="28"/>
      <c r="B7" s="28"/>
      <c r="C7" s="28"/>
      <c r="D7" s="26"/>
      <c r="E7" s="26"/>
      <c r="F7" s="26"/>
    </row>
    <row r="8" ht="17.25" customHeight="true" spans="1:6">
      <c r="A8" s="104" t="s">
        <v>117</v>
      </c>
      <c r="B8" s="105"/>
      <c r="C8" s="105" t="s">
        <v>117</v>
      </c>
      <c r="D8" s="26"/>
      <c r="E8" s="26"/>
      <c r="F8" s="26"/>
    </row>
  </sheetData>
  <mergeCells count="6">
    <mergeCell ref="A2:F2"/>
    <mergeCell ref="D4:F4"/>
    <mergeCell ref="A8:C8"/>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Q29"/>
  <sheetViews>
    <sheetView showZeros="0" topLeftCell="A7" workbookViewId="0">
      <selection activeCell="A1" sqref="A1"/>
    </sheetView>
  </sheetViews>
  <sheetFormatPr defaultColWidth="9.14166666666667" defaultRowHeight="14.25" customHeight="true"/>
  <cols>
    <col min="1" max="1" width="39.1416666666667" customWidth="true"/>
    <col min="2" max="2" width="21.7083333333333" customWidth="true"/>
    <col min="3" max="3" width="35.2833333333333" customWidth="true"/>
    <col min="4" max="4" width="7.70833333333333" customWidth="true"/>
    <col min="5" max="5" width="10.2833333333333" customWidth="true"/>
    <col min="6" max="11" width="14.7416666666667" customWidth="true"/>
    <col min="12" max="16" width="12.575" customWidth="true"/>
    <col min="17" max="17" width="10.425" customWidth="true"/>
  </cols>
  <sheetData>
    <row r="1" ht="13.5" customHeight="true" spans="15:17">
      <c r="O1" s="53"/>
      <c r="P1" s="53"/>
      <c r="Q1" s="100" t="s">
        <v>464</v>
      </c>
    </row>
    <row r="2" ht="27.75" customHeight="true" spans="1:17">
      <c r="A2" s="55" t="s">
        <v>465</v>
      </c>
      <c r="B2" s="27"/>
      <c r="C2" s="27"/>
      <c r="D2" s="27"/>
      <c r="E2" s="27"/>
      <c r="F2" s="27"/>
      <c r="G2" s="27"/>
      <c r="H2" s="27"/>
      <c r="I2" s="27"/>
      <c r="J2" s="27"/>
      <c r="K2" s="49"/>
      <c r="L2" s="27"/>
      <c r="M2" s="27"/>
      <c r="N2" s="27"/>
      <c r="O2" s="49"/>
      <c r="P2" s="49"/>
      <c r="Q2" s="27"/>
    </row>
    <row r="3" ht="18.75" customHeight="true" spans="1:17">
      <c r="A3" s="94" t="str">
        <f>"单位名称："&amp;"云南省医疗保障局"</f>
        <v>单位名称：云南省医疗保障局</v>
      </c>
      <c r="B3" s="19"/>
      <c r="C3" s="19"/>
      <c r="D3" s="19"/>
      <c r="E3" s="19"/>
      <c r="F3" s="19"/>
      <c r="G3" s="19"/>
      <c r="H3" s="19"/>
      <c r="I3" s="19"/>
      <c r="J3" s="19"/>
      <c r="O3" s="64"/>
      <c r="P3" s="64"/>
      <c r="Q3" s="101" t="s">
        <v>142</v>
      </c>
    </row>
    <row r="4" ht="15.75" customHeight="true" spans="1:17">
      <c r="A4" s="6" t="s">
        <v>466</v>
      </c>
      <c r="B4" s="66" t="s">
        <v>467</v>
      </c>
      <c r="C4" s="66" t="s">
        <v>468</v>
      </c>
      <c r="D4" s="66" t="s">
        <v>469</v>
      </c>
      <c r="E4" s="66" t="s">
        <v>470</v>
      </c>
      <c r="F4" s="66" t="s">
        <v>471</v>
      </c>
      <c r="G4" s="67" t="s">
        <v>158</v>
      </c>
      <c r="H4" s="67"/>
      <c r="I4" s="67"/>
      <c r="J4" s="67"/>
      <c r="K4" s="81"/>
      <c r="L4" s="67"/>
      <c r="M4" s="67"/>
      <c r="N4" s="67"/>
      <c r="O4" s="83"/>
      <c r="P4" s="81"/>
      <c r="Q4" s="92"/>
    </row>
    <row r="5" ht="17.25" customHeight="true" spans="1:17">
      <c r="A5" s="8"/>
      <c r="B5" s="68"/>
      <c r="C5" s="68"/>
      <c r="D5" s="68"/>
      <c r="E5" s="68"/>
      <c r="F5" s="68"/>
      <c r="G5" s="68" t="s">
        <v>31</v>
      </c>
      <c r="H5" s="68" t="s">
        <v>34</v>
      </c>
      <c r="I5" s="68" t="s">
        <v>472</v>
      </c>
      <c r="J5" s="68" t="s">
        <v>473</v>
      </c>
      <c r="K5" s="82" t="s">
        <v>474</v>
      </c>
      <c r="L5" s="84" t="s">
        <v>475</v>
      </c>
      <c r="M5" s="84"/>
      <c r="N5" s="84"/>
      <c r="O5" s="85"/>
      <c r="P5" s="93"/>
      <c r="Q5" s="69"/>
    </row>
    <row r="6" ht="54" customHeight="true" spans="1:17">
      <c r="A6" s="10"/>
      <c r="B6" s="69"/>
      <c r="C6" s="69"/>
      <c r="D6" s="69"/>
      <c r="E6" s="69"/>
      <c r="F6" s="69"/>
      <c r="G6" s="69"/>
      <c r="H6" s="69" t="s">
        <v>33</v>
      </c>
      <c r="I6" s="69"/>
      <c r="J6" s="69"/>
      <c r="K6" s="70"/>
      <c r="L6" s="69" t="s">
        <v>33</v>
      </c>
      <c r="M6" s="69" t="s">
        <v>44</v>
      </c>
      <c r="N6" s="69" t="s">
        <v>165</v>
      </c>
      <c r="O6" s="86" t="s">
        <v>40</v>
      </c>
      <c r="P6" s="70" t="s">
        <v>41</v>
      </c>
      <c r="Q6" s="69" t="s">
        <v>42</v>
      </c>
    </row>
    <row r="7" ht="15" customHeight="true" spans="1:17">
      <c r="A7" s="25">
        <v>1</v>
      </c>
      <c r="B7" s="95">
        <v>2</v>
      </c>
      <c r="C7" s="95">
        <v>3</v>
      </c>
      <c r="D7" s="95">
        <v>4</v>
      </c>
      <c r="E7" s="95">
        <v>5</v>
      </c>
      <c r="F7" s="95">
        <v>6</v>
      </c>
      <c r="G7" s="97">
        <v>7</v>
      </c>
      <c r="H7" s="97">
        <v>8</v>
      </c>
      <c r="I7" s="97">
        <v>9</v>
      </c>
      <c r="J7" s="97">
        <v>10</v>
      </c>
      <c r="K7" s="97">
        <v>11</v>
      </c>
      <c r="L7" s="97">
        <v>12</v>
      </c>
      <c r="M7" s="97">
        <v>13</v>
      </c>
      <c r="N7" s="97">
        <v>14</v>
      </c>
      <c r="O7" s="97">
        <v>15</v>
      </c>
      <c r="P7" s="97">
        <v>16</v>
      </c>
      <c r="Q7" s="97">
        <v>17</v>
      </c>
    </row>
    <row r="8" ht="21" customHeight="true" spans="1:17">
      <c r="A8" s="71" t="s">
        <v>46</v>
      </c>
      <c r="B8" s="72"/>
      <c r="C8" s="72"/>
      <c r="D8" s="72"/>
      <c r="E8" s="98"/>
      <c r="F8" s="26">
        <v>789700</v>
      </c>
      <c r="G8" s="26">
        <v>4760500</v>
      </c>
      <c r="H8" s="26">
        <v>4760500</v>
      </c>
      <c r="I8" s="26"/>
      <c r="J8" s="26"/>
      <c r="K8" s="26"/>
      <c r="L8" s="26"/>
      <c r="M8" s="26"/>
      <c r="N8" s="26"/>
      <c r="O8" s="26"/>
      <c r="P8" s="26"/>
      <c r="Q8" s="26"/>
    </row>
    <row r="9" ht="21" customHeight="true" spans="1:17">
      <c r="A9" s="74" t="s">
        <v>46</v>
      </c>
      <c r="B9" s="72"/>
      <c r="C9" s="72"/>
      <c r="D9" s="96"/>
      <c r="E9" s="99"/>
      <c r="F9" s="26">
        <v>760000</v>
      </c>
      <c r="G9" s="26">
        <v>4440000</v>
      </c>
      <c r="H9" s="26">
        <v>4440000</v>
      </c>
      <c r="I9" s="26"/>
      <c r="J9" s="26"/>
      <c r="K9" s="26"/>
      <c r="L9" s="26"/>
      <c r="M9" s="26"/>
      <c r="N9" s="26"/>
      <c r="O9" s="26"/>
      <c r="P9" s="26"/>
      <c r="Q9" s="26"/>
    </row>
    <row r="10" ht="27" customHeight="true" spans="1:17">
      <c r="A10" s="75" t="s">
        <v>280</v>
      </c>
      <c r="B10" s="72" t="s">
        <v>476</v>
      </c>
      <c r="C10" s="72" t="s">
        <v>477</v>
      </c>
      <c r="D10" s="96" t="s">
        <v>478</v>
      </c>
      <c r="E10" s="99">
        <v>1</v>
      </c>
      <c r="F10" s="26"/>
      <c r="G10" s="26">
        <v>590000</v>
      </c>
      <c r="H10" s="26">
        <v>590000</v>
      </c>
      <c r="I10" s="26"/>
      <c r="J10" s="26"/>
      <c r="K10" s="26"/>
      <c r="L10" s="26"/>
      <c r="M10" s="26"/>
      <c r="N10" s="26"/>
      <c r="O10" s="26"/>
      <c r="P10" s="26"/>
      <c r="Q10" s="26"/>
    </row>
    <row r="11" ht="21" customHeight="true" spans="1:17">
      <c r="A11" s="75" t="s">
        <v>280</v>
      </c>
      <c r="B11" s="72" t="s">
        <v>479</v>
      </c>
      <c r="C11" s="72" t="s">
        <v>480</v>
      </c>
      <c r="D11" s="96" t="s">
        <v>478</v>
      </c>
      <c r="E11" s="99">
        <v>1</v>
      </c>
      <c r="F11" s="26"/>
      <c r="G11" s="26">
        <v>780000</v>
      </c>
      <c r="H11" s="26">
        <v>780000</v>
      </c>
      <c r="I11" s="26"/>
      <c r="J11" s="26"/>
      <c r="K11" s="26"/>
      <c r="L11" s="26"/>
      <c r="M11" s="26"/>
      <c r="N11" s="26"/>
      <c r="O11" s="26"/>
      <c r="P11" s="26"/>
      <c r="Q11" s="26"/>
    </row>
    <row r="12" ht="21" customHeight="true" spans="1:17">
      <c r="A12" s="75" t="s">
        <v>280</v>
      </c>
      <c r="B12" s="72" t="s">
        <v>481</v>
      </c>
      <c r="C12" s="72" t="s">
        <v>482</v>
      </c>
      <c r="D12" s="96" t="s">
        <v>478</v>
      </c>
      <c r="E12" s="99">
        <v>1</v>
      </c>
      <c r="F12" s="26"/>
      <c r="G12" s="26">
        <v>200000</v>
      </c>
      <c r="H12" s="26">
        <v>200000</v>
      </c>
      <c r="I12" s="26"/>
      <c r="J12" s="26"/>
      <c r="K12" s="26"/>
      <c r="L12" s="26"/>
      <c r="M12" s="26"/>
      <c r="N12" s="26"/>
      <c r="O12" s="26"/>
      <c r="P12" s="26"/>
      <c r="Q12" s="26"/>
    </row>
    <row r="13" ht="21" customHeight="true" spans="1:17">
      <c r="A13" s="75" t="s">
        <v>280</v>
      </c>
      <c r="B13" s="72" t="s">
        <v>483</v>
      </c>
      <c r="C13" s="72" t="s">
        <v>484</v>
      </c>
      <c r="D13" s="96" t="s">
        <v>478</v>
      </c>
      <c r="E13" s="99">
        <v>1</v>
      </c>
      <c r="F13" s="26"/>
      <c r="G13" s="26">
        <v>150000</v>
      </c>
      <c r="H13" s="26">
        <v>150000</v>
      </c>
      <c r="I13" s="26"/>
      <c r="J13" s="26"/>
      <c r="K13" s="26"/>
      <c r="L13" s="26"/>
      <c r="M13" s="26"/>
      <c r="N13" s="26"/>
      <c r="O13" s="26"/>
      <c r="P13" s="26"/>
      <c r="Q13" s="26"/>
    </row>
    <row r="14" ht="28" customHeight="true" spans="1:17">
      <c r="A14" s="75" t="s">
        <v>280</v>
      </c>
      <c r="B14" s="72" t="s">
        <v>485</v>
      </c>
      <c r="C14" s="72" t="s">
        <v>484</v>
      </c>
      <c r="D14" s="96" t="s">
        <v>478</v>
      </c>
      <c r="E14" s="99">
        <v>1</v>
      </c>
      <c r="F14" s="26">
        <v>190000</v>
      </c>
      <c r="G14" s="26">
        <v>190000</v>
      </c>
      <c r="H14" s="26">
        <v>190000</v>
      </c>
      <c r="I14" s="26"/>
      <c r="J14" s="26"/>
      <c r="K14" s="26"/>
      <c r="L14" s="26"/>
      <c r="M14" s="26"/>
      <c r="N14" s="26"/>
      <c r="O14" s="26"/>
      <c r="P14" s="26"/>
      <c r="Q14" s="26"/>
    </row>
    <row r="15" ht="21" customHeight="true" spans="1:17">
      <c r="A15" s="75" t="s">
        <v>280</v>
      </c>
      <c r="B15" s="72" t="s">
        <v>486</v>
      </c>
      <c r="C15" s="72" t="s">
        <v>487</v>
      </c>
      <c r="D15" s="96" t="s">
        <v>478</v>
      </c>
      <c r="E15" s="99">
        <v>1</v>
      </c>
      <c r="F15" s="26">
        <v>530000</v>
      </c>
      <c r="G15" s="26">
        <v>530000</v>
      </c>
      <c r="H15" s="26">
        <v>530000</v>
      </c>
      <c r="I15" s="26"/>
      <c r="J15" s="26"/>
      <c r="K15" s="26"/>
      <c r="L15" s="26"/>
      <c r="M15" s="26"/>
      <c r="N15" s="26"/>
      <c r="O15" s="26"/>
      <c r="P15" s="26"/>
      <c r="Q15" s="26"/>
    </row>
    <row r="16" ht="21" customHeight="true" spans="1:17">
      <c r="A16" s="75" t="s">
        <v>276</v>
      </c>
      <c r="B16" s="72" t="s">
        <v>488</v>
      </c>
      <c r="C16" s="72" t="s">
        <v>489</v>
      </c>
      <c r="D16" s="96" t="s">
        <v>478</v>
      </c>
      <c r="E16" s="99">
        <v>1</v>
      </c>
      <c r="F16" s="26"/>
      <c r="G16" s="26">
        <v>1050000</v>
      </c>
      <c r="H16" s="26">
        <v>1050000</v>
      </c>
      <c r="I16" s="26"/>
      <c r="J16" s="26"/>
      <c r="K16" s="26"/>
      <c r="L16" s="26"/>
      <c r="M16" s="26"/>
      <c r="N16" s="26"/>
      <c r="O16" s="26"/>
      <c r="P16" s="26"/>
      <c r="Q16" s="26"/>
    </row>
    <row r="17" ht="21" customHeight="true" spans="1:17">
      <c r="A17" s="75" t="s">
        <v>200</v>
      </c>
      <c r="B17" s="72" t="s">
        <v>210</v>
      </c>
      <c r="C17" s="72" t="s">
        <v>490</v>
      </c>
      <c r="D17" s="96" t="s">
        <v>478</v>
      </c>
      <c r="E17" s="99">
        <v>1</v>
      </c>
      <c r="F17" s="26"/>
      <c r="G17" s="26">
        <v>580000</v>
      </c>
      <c r="H17" s="26">
        <v>580000</v>
      </c>
      <c r="I17" s="26"/>
      <c r="J17" s="26"/>
      <c r="K17" s="26"/>
      <c r="L17" s="26"/>
      <c r="M17" s="26"/>
      <c r="N17" s="26"/>
      <c r="O17" s="26"/>
      <c r="P17" s="26"/>
      <c r="Q17" s="26"/>
    </row>
    <row r="18" ht="21" customHeight="true" spans="1:17">
      <c r="A18" s="75" t="s">
        <v>200</v>
      </c>
      <c r="B18" s="72" t="s">
        <v>491</v>
      </c>
      <c r="C18" s="72" t="s">
        <v>492</v>
      </c>
      <c r="D18" s="96" t="s">
        <v>493</v>
      </c>
      <c r="E18" s="99">
        <v>400</v>
      </c>
      <c r="F18" s="26">
        <v>40000</v>
      </c>
      <c r="G18" s="26">
        <v>40000</v>
      </c>
      <c r="H18" s="26">
        <v>40000</v>
      </c>
      <c r="I18" s="26"/>
      <c r="J18" s="26"/>
      <c r="K18" s="26"/>
      <c r="L18" s="26"/>
      <c r="M18" s="26"/>
      <c r="N18" s="26"/>
      <c r="O18" s="26"/>
      <c r="P18" s="26"/>
      <c r="Q18" s="26"/>
    </row>
    <row r="19" ht="21" customHeight="true" spans="1:17">
      <c r="A19" s="75" t="s">
        <v>256</v>
      </c>
      <c r="B19" s="72" t="s">
        <v>494</v>
      </c>
      <c r="C19" s="72" t="s">
        <v>495</v>
      </c>
      <c r="D19" s="96" t="s">
        <v>478</v>
      </c>
      <c r="E19" s="99">
        <v>1</v>
      </c>
      <c r="F19" s="26"/>
      <c r="G19" s="26">
        <v>330000</v>
      </c>
      <c r="H19" s="26">
        <v>330000</v>
      </c>
      <c r="I19" s="26"/>
      <c r="J19" s="26"/>
      <c r="K19" s="26"/>
      <c r="L19" s="26"/>
      <c r="M19" s="26"/>
      <c r="N19" s="26"/>
      <c r="O19" s="26"/>
      <c r="P19" s="26"/>
      <c r="Q19" s="26"/>
    </row>
    <row r="20" ht="21" customHeight="true" spans="1:17">
      <c r="A20" s="74" t="s">
        <v>51</v>
      </c>
      <c r="B20" s="14"/>
      <c r="C20" s="14"/>
      <c r="D20" s="14"/>
      <c r="E20" s="14"/>
      <c r="F20" s="26">
        <v>9900</v>
      </c>
      <c r="G20" s="26">
        <v>196300</v>
      </c>
      <c r="H20" s="26">
        <v>196300</v>
      </c>
      <c r="I20" s="26"/>
      <c r="J20" s="26"/>
      <c r="K20" s="26"/>
      <c r="L20" s="26"/>
      <c r="M20" s="26"/>
      <c r="N20" s="26"/>
      <c r="O20" s="26"/>
      <c r="P20" s="26"/>
      <c r="Q20" s="26"/>
    </row>
    <row r="21" ht="21" customHeight="true" spans="1:17">
      <c r="A21" s="75" t="s">
        <v>200</v>
      </c>
      <c r="B21" s="72" t="s">
        <v>210</v>
      </c>
      <c r="C21" s="72" t="s">
        <v>490</v>
      </c>
      <c r="D21" s="96" t="s">
        <v>478</v>
      </c>
      <c r="E21" s="99">
        <v>1</v>
      </c>
      <c r="F21" s="26"/>
      <c r="G21" s="26">
        <v>186400</v>
      </c>
      <c r="H21" s="26">
        <v>186400</v>
      </c>
      <c r="I21" s="26"/>
      <c r="J21" s="26"/>
      <c r="K21" s="26"/>
      <c r="L21" s="26"/>
      <c r="M21" s="26"/>
      <c r="N21" s="26"/>
      <c r="O21" s="26"/>
      <c r="P21" s="26"/>
      <c r="Q21" s="26"/>
    </row>
    <row r="22" ht="21" customHeight="true" spans="1:17">
      <c r="A22" s="75" t="s">
        <v>200</v>
      </c>
      <c r="B22" s="72" t="s">
        <v>491</v>
      </c>
      <c r="C22" s="72" t="s">
        <v>492</v>
      </c>
      <c r="D22" s="96" t="s">
        <v>496</v>
      </c>
      <c r="E22" s="99">
        <v>30</v>
      </c>
      <c r="F22" s="26">
        <v>9900</v>
      </c>
      <c r="G22" s="26">
        <v>9900</v>
      </c>
      <c r="H22" s="26">
        <v>9900</v>
      </c>
      <c r="I22" s="26"/>
      <c r="J22" s="26"/>
      <c r="K22" s="26"/>
      <c r="L22" s="26"/>
      <c r="M22" s="26"/>
      <c r="N22" s="26"/>
      <c r="O22" s="26"/>
      <c r="P22" s="26"/>
      <c r="Q22" s="26"/>
    </row>
    <row r="23" ht="21" customHeight="true" spans="1:17">
      <c r="A23" s="74" t="s">
        <v>53</v>
      </c>
      <c r="B23" s="14"/>
      <c r="C23" s="14"/>
      <c r="D23" s="14"/>
      <c r="E23" s="14"/>
      <c r="F23" s="26">
        <v>9900</v>
      </c>
      <c r="G23" s="26">
        <v>62100</v>
      </c>
      <c r="H23" s="26">
        <v>62100</v>
      </c>
      <c r="I23" s="26"/>
      <c r="J23" s="26"/>
      <c r="K23" s="26"/>
      <c r="L23" s="26"/>
      <c r="M23" s="26"/>
      <c r="N23" s="26"/>
      <c r="O23" s="26"/>
      <c r="P23" s="26"/>
      <c r="Q23" s="26"/>
    </row>
    <row r="24" ht="21" customHeight="true" spans="1:17">
      <c r="A24" s="75" t="s">
        <v>200</v>
      </c>
      <c r="B24" s="72" t="s">
        <v>210</v>
      </c>
      <c r="C24" s="72" t="s">
        <v>490</v>
      </c>
      <c r="D24" s="96" t="s">
        <v>478</v>
      </c>
      <c r="E24" s="99">
        <v>1</v>
      </c>
      <c r="F24" s="26"/>
      <c r="G24" s="26">
        <v>52200</v>
      </c>
      <c r="H24" s="26">
        <v>52200</v>
      </c>
      <c r="I24" s="26"/>
      <c r="J24" s="26"/>
      <c r="K24" s="26"/>
      <c r="L24" s="26"/>
      <c r="M24" s="26"/>
      <c r="N24" s="26"/>
      <c r="O24" s="26"/>
      <c r="P24" s="26"/>
      <c r="Q24" s="26"/>
    </row>
    <row r="25" ht="21" customHeight="true" spans="1:17">
      <c r="A25" s="75" t="s">
        <v>200</v>
      </c>
      <c r="B25" s="72" t="s">
        <v>491</v>
      </c>
      <c r="C25" s="72" t="s">
        <v>492</v>
      </c>
      <c r="D25" s="96" t="s">
        <v>496</v>
      </c>
      <c r="E25" s="99">
        <v>30</v>
      </c>
      <c r="F25" s="26">
        <v>9900</v>
      </c>
      <c r="G25" s="26">
        <v>9900</v>
      </c>
      <c r="H25" s="26">
        <v>9900</v>
      </c>
      <c r="I25" s="26"/>
      <c r="J25" s="26"/>
      <c r="K25" s="26"/>
      <c r="L25" s="26"/>
      <c r="M25" s="26"/>
      <c r="N25" s="26"/>
      <c r="O25" s="26"/>
      <c r="P25" s="26"/>
      <c r="Q25" s="26"/>
    </row>
    <row r="26" ht="21" customHeight="true" spans="1:17">
      <c r="A26" s="74" t="s">
        <v>48</v>
      </c>
      <c r="B26" s="14"/>
      <c r="C26" s="14"/>
      <c r="D26" s="14"/>
      <c r="E26" s="14"/>
      <c r="F26" s="26">
        <v>9900</v>
      </c>
      <c r="G26" s="26">
        <v>62100</v>
      </c>
      <c r="H26" s="26">
        <v>62100</v>
      </c>
      <c r="I26" s="26"/>
      <c r="J26" s="26"/>
      <c r="K26" s="26"/>
      <c r="L26" s="26"/>
      <c r="M26" s="26"/>
      <c r="N26" s="26"/>
      <c r="O26" s="26"/>
      <c r="P26" s="26"/>
      <c r="Q26" s="26"/>
    </row>
    <row r="27" ht="21" customHeight="true" spans="1:17">
      <c r="A27" s="75" t="s">
        <v>200</v>
      </c>
      <c r="B27" s="72" t="s">
        <v>210</v>
      </c>
      <c r="C27" s="72" t="s">
        <v>490</v>
      </c>
      <c r="D27" s="96" t="s">
        <v>478</v>
      </c>
      <c r="E27" s="99">
        <v>1</v>
      </c>
      <c r="F27" s="26"/>
      <c r="G27" s="26">
        <v>52200</v>
      </c>
      <c r="H27" s="26">
        <v>52200</v>
      </c>
      <c r="I27" s="26"/>
      <c r="J27" s="26"/>
      <c r="K27" s="26"/>
      <c r="L27" s="26"/>
      <c r="M27" s="26"/>
      <c r="N27" s="26"/>
      <c r="O27" s="26"/>
      <c r="P27" s="26"/>
      <c r="Q27" s="26"/>
    </row>
    <row r="28" ht="21" customHeight="true" spans="1:17">
      <c r="A28" s="75" t="s">
        <v>200</v>
      </c>
      <c r="B28" s="72" t="s">
        <v>491</v>
      </c>
      <c r="C28" s="72" t="s">
        <v>492</v>
      </c>
      <c r="D28" s="96" t="s">
        <v>496</v>
      </c>
      <c r="E28" s="99">
        <v>30</v>
      </c>
      <c r="F28" s="26">
        <v>9900</v>
      </c>
      <c r="G28" s="26">
        <v>9900</v>
      </c>
      <c r="H28" s="26">
        <v>9900</v>
      </c>
      <c r="I28" s="26"/>
      <c r="J28" s="26"/>
      <c r="K28" s="26"/>
      <c r="L28" s="26"/>
      <c r="M28" s="26"/>
      <c r="N28" s="26"/>
      <c r="O28" s="26"/>
      <c r="P28" s="26"/>
      <c r="Q28" s="26"/>
    </row>
    <row r="29" ht="21" customHeight="true" spans="1:17">
      <c r="A29" s="76" t="s">
        <v>117</v>
      </c>
      <c r="B29" s="77"/>
      <c r="C29" s="77"/>
      <c r="D29" s="77"/>
      <c r="E29" s="98"/>
      <c r="F29" s="26">
        <v>789700</v>
      </c>
      <c r="G29" s="26">
        <v>4760500</v>
      </c>
      <c r="H29" s="26">
        <v>4760500</v>
      </c>
      <c r="I29" s="26"/>
      <c r="J29" s="26"/>
      <c r="K29" s="26"/>
      <c r="L29" s="26"/>
      <c r="M29" s="26"/>
      <c r="N29" s="26"/>
      <c r="O29" s="26"/>
      <c r="P29" s="26"/>
      <c r="Q29" s="26"/>
    </row>
  </sheetData>
  <mergeCells count="16">
    <mergeCell ref="A2:Q2"/>
    <mergeCell ref="A3:F3"/>
    <mergeCell ref="G4:Q4"/>
    <mergeCell ref="L5:Q5"/>
    <mergeCell ref="A29:E29"/>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N17"/>
  <sheetViews>
    <sheetView showZeros="0" workbookViewId="0">
      <selection activeCell="A1" sqref="A1 A1 A1 A1 A1 A1 A1 A1 A1 A1 A1 A1 A1 A1"/>
    </sheetView>
  </sheetViews>
  <sheetFormatPr defaultColWidth="9.14166666666667" defaultRowHeight="14.25" customHeight="true"/>
  <cols>
    <col min="1" max="1" width="31.425" customWidth="true"/>
    <col min="2" max="2" width="21.7083333333333" customWidth="true"/>
    <col min="3" max="3" width="26.7083333333333" customWidth="true"/>
    <col min="4" max="14" width="16.6" customWidth="true"/>
  </cols>
  <sheetData>
    <row r="1" ht="13.5" customHeight="true" spans="1:14">
      <c r="A1" s="63"/>
      <c r="B1" s="63"/>
      <c r="C1" s="63"/>
      <c r="D1" s="63"/>
      <c r="E1" s="63"/>
      <c r="F1" s="63"/>
      <c r="G1" s="63"/>
      <c r="H1" s="79"/>
      <c r="I1" s="63"/>
      <c r="J1" s="63"/>
      <c r="K1" s="63"/>
      <c r="L1" s="53"/>
      <c r="M1" s="88"/>
      <c r="N1" s="89" t="s">
        <v>497</v>
      </c>
    </row>
    <row r="2" ht="27.75" customHeight="true" spans="1:14">
      <c r="A2" s="55" t="s">
        <v>498</v>
      </c>
      <c r="B2" s="65"/>
      <c r="C2" s="65"/>
      <c r="D2" s="65"/>
      <c r="E2" s="65"/>
      <c r="F2" s="65"/>
      <c r="G2" s="65"/>
      <c r="H2" s="80"/>
      <c r="I2" s="65"/>
      <c r="J2" s="65"/>
      <c r="K2" s="65"/>
      <c r="L2" s="49"/>
      <c r="M2" s="80"/>
      <c r="N2" s="65"/>
    </row>
    <row r="3" ht="18.75" customHeight="true" spans="1:14">
      <c r="A3" s="56" t="str">
        <f>"单位名称："&amp;"云南省医疗保障局"</f>
        <v>单位名称：云南省医疗保障局</v>
      </c>
      <c r="B3" s="57"/>
      <c r="C3" s="57"/>
      <c r="D3" s="57"/>
      <c r="E3" s="57"/>
      <c r="F3" s="57"/>
      <c r="G3" s="57"/>
      <c r="H3" s="79"/>
      <c r="I3" s="63"/>
      <c r="J3" s="63"/>
      <c r="K3" s="63"/>
      <c r="L3" s="64"/>
      <c r="M3" s="90"/>
      <c r="N3" s="91" t="s">
        <v>142</v>
      </c>
    </row>
    <row r="4" ht="15.75" customHeight="true" spans="1:14">
      <c r="A4" s="6" t="s">
        <v>466</v>
      </c>
      <c r="B4" s="66" t="s">
        <v>499</v>
      </c>
      <c r="C4" s="66" t="s">
        <v>500</v>
      </c>
      <c r="D4" s="67" t="s">
        <v>158</v>
      </c>
      <c r="E4" s="67"/>
      <c r="F4" s="67"/>
      <c r="G4" s="67"/>
      <c r="H4" s="81"/>
      <c r="I4" s="67"/>
      <c r="J4" s="67"/>
      <c r="K4" s="67"/>
      <c r="L4" s="83"/>
      <c r="M4" s="81"/>
      <c r="N4" s="92"/>
    </row>
    <row r="5" ht="17.25" customHeight="true" spans="1:14">
      <c r="A5" s="8"/>
      <c r="B5" s="68"/>
      <c r="C5" s="68"/>
      <c r="D5" s="68" t="s">
        <v>31</v>
      </c>
      <c r="E5" s="68" t="s">
        <v>34</v>
      </c>
      <c r="F5" s="68" t="s">
        <v>472</v>
      </c>
      <c r="G5" s="68" t="s">
        <v>473</v>
      </c>
      <c r="H5" s="82" t="s">
        <v>474</v>
      </c>
      <c r="I5" s="84" t="s">
        <v>475</v>
      </c>
      <c r="J5" s="84"/>
      <c r="K5" s="84"/>
      <c r="L5" s="85"/>
      <c r="M5" s="93"/>
      <c r="N5" s="69"/>
    </row>
    <row r="6" ht="54" customHeight="true" spans="1:14">
      <c r="A6" s="10"/>
      <c r="B6" s="69"/>
      <c r="C6" s="69"/>
      <c r="D6" s="69"/>
      <c r="E6" s="69"/>
      <c r="F6" s="69"/>
      <c r="G6" s="69"/>
      <c r="H6" s="70"/>
      <c r="I6" s="69" t="s">
        <v>33</v>
      </c>
      <c r="J6" s="69" t="s">
        <v>44</v>
      </c>
      <c r="K6" s="69" t="s">
        <v>165</v>
      </c>
      <c r="L6" s="86" t="s">
        <v>40</v>
      </c>
      <c r="M6" s="70" t="s">
        <v>41</v>
      </c>
      <c r="N6" s="69" t="s">
        <v>42</v>
      </c>
    </row>
    <row r="7" ht="15" customHeight="true" spans="1:14">
      <c r="A7" s="10">
        <v>1</v>
      </c>
      <c r="B7" s="69">
        <v>2</v>
      </c>
      <c r="C7" s="69">
        <v>3</v>
      </c>
      <c r="D7" s="70">
        <v>4</v>
      </c>
      <c r="E7" s="70">
        <v>5</v>
      </c>
      <c r="F7" s="70">
        <v>6</v>
      </c>
      <c r="G7" s="70">
        <v>7</v>
      </c>
      <c r="H7" s="70">
        <v>8</v>
      </c>
      <c r="I7" s="70">
        <v>9</v>
      </c>
      <c r="J7" s="70">
        <v>10</v>
      </c>
      <c r="K7" s="70">
        <v>11</v>
      </c>
      <c r="L7" s="70">
        <v>12</v>
      </c>
      <c r="M7" s="70">
        <v>13</v>
      </c>
      <c r="N7" s="70">
        <v>14</v>
      </c>
    </row>
    <row r="8" ht="21" customHeight="true" spans="1:14">
      <c r="A8" s="71" t="s">
        <v>46</v>
      </c>
      <c r="B8" s="72"/>
      <c r="C8" s="72"/>
      <c r="D8" s="73">
        <v>3870000</v>
      </c>
      <c r="E8" s="73">
        <v>3870000</v>
      </c>
      <c r="F8" s="73"/>
      <c r="G8" s="73"/>
      <c r="H8" s="73"/>
      <c r="I8" s="73"/>
      <c r="J8" s="73"/>
      <c r="K8" s="73"/>
      <c r="L8" s="87"/>
      <c r="M8" s="73"/>
      <c r="N8" s="73"/>
    </row>
    <row r="9" ht="21" customHeight="true" spans="1:14">
      <c r="A9" s="74" t="s">
        <v>46</v>
      </c>
      <c r="B9" s="72"/>
      <c r="C9" s="72"/>
      <c r="D9" s="73">
        <v>3870000</v>
      </c>
      <c r="E9" s="73">
        <v>3870000</v>
      </c>
      <c r="F9" s="73"/>
      <c r="G9" s="73"/>
      <c r="H9" s="73"/>
      <c r="I9" s="73"/>
      <c r="J9" s="73"/>
      <c r="K9" s="73"/>
      <c r="L9" s="87"/>
      <c r="M9" s="73"/>
      <c r="N9" s="73"/>
    </row>
    <row r="10" ht="27" customHeight="true" spans="1:14">
      <c r="A10" s="75" t="s">
        <v>280</v>
      </c>
      <c r="B10" s="72" t="s">
        <v>476</v>
      </c>
      <c r="C10" s="72" t="s">
        <v>501</v>
      </c>
      <c r="D10" s="73">
        <v>590000</v>
      </c>
      <c r="E10" s="73">
        <v>590000</v>
      </c>
      <c r="F10" s="73"/>
      <c r="G10" s="73"/>
      <c r="H10" s="73"/>
      <c r="I10" s="73"/>
      <c r="J10" s="73"/>
      <c r="K10" s="73"/>
      <c r="L10" s="87"/>
      <c r="M10" s="73"/>
      <c r="N10" s="73"/>
    </row>
    <row r="11" ht="21" customHeight="true" spans="1:14">
      <c r="A11" s="75" t="s">
        <v>280</v>
      </c>
      <c r="B11" s="72" t="s">
        <v>479</v>
      </c>
      <c r="C11" s="72" t="s">
        <v>502</v>
      </c>
      <c r="D11" s="73">
        <v>780000</v>
      </c>
      <c r="E11" s="73">
        <v>780000</v>
      </c>
      <c r="F11" s="73"/>
      <c r="G11" s="73"/>
      <c r="H11" s="73"/>
      <c r="I11" s="73"/>
      <c r="J11" s="73"/>
      <c r="K11" s="73"/>
      <c r="L11" s="87"/>
      <c r="M11" s="73"/>
      <c r="N11" s="73"/>
    </row>
    <row r="12" ht="21" customHeight="true" spans="1:14">
      <c r="A12" s="75" t="s">
        <v>280</v>
      </c>
      <c r="B12" s="72" t="s">
        <v>483</v>
      </c>
      <c r="C12" s="72" t="s">
        <v>503</v>
      </c>
      <c r="D12" s="73">
        <v>150000</v>
      </c>
      <c r="E12" s="73">
        <v>150000</v>
      </c>
      <c r="F12" s="73"/>
      <c r="G12" s="73"/>
      <c r="H12" s="73"/>
      <c r="I12" s="73"/>
      <c r="J12" s="73"/>
      <c r="K12" s="73"/>
      <c r="L12" s="87"/>
      <c r="M12" s="73"/>
      <c r="N12" s="73"/>
    </row>
    <row r="13" ht="28" customHeight="true" spans="1:14">
      <c r="A13" s="75" t="s">
        <v>280</v>
      </c>
      <c r="B13" s="72" t="s">
        <v>485</v>
      </c>
      <c r="C13" s="72" t="s">
        <v>503</v>
      </c>
      <c r="D13" s="73">
        <v>190000</v>
      </c>
      <c r="E13" s="73">
        <v>190000</v>
      </c>
      <c r="F13" s="73"/>
      <c r="G13" s="73"/>
      <c r="H13" s="73"/>
      <c r="I13" s="73"/>
      <c r="J13" s="73"/>
      <c r="K13" s="73"/>
      <c r="L13" s="87"/>
      <c r="M13" s="73"/>
      <c r="N13" s="73"/>
    </row>
    <row r="14" ht="21" customHeight="true" spans="1:14">
      <c r="A14" s="75" t="s">
        <v>280</v>
      </c>
      <c r="B14" s="72" t="s">
        <v>486</v>
      </c>
      <c r="C14" s="72" t="s">
        <v>504</v>
      </c>
      <c r="D14" s="73">
        <v>530000</v>
      </c>
      <c r="E14" s="73">
        <v>530000</v>
      </c>
      <c r="F14" s="73"/>
      <c r="G14" s="73"/>
      <c r="H14" s="73"/>
      <c r="I14" s="73"/>
      <c r="J14" s="73"/>
      <c r="K14" s="73"/>
      <c r="L14" s="87"/>
      <c r="M14" s="73"/>
      <c r="N14" s="73"/>
    </row>
    <row r="15" ht="21" customHeight="true" spans="1:14">
      <c r="A15" s="75" t="s">
        <v>276</v>
      </c>
      <c r="B15" s="72" t="s">
        <v>488</v>
      </c>
      <c r="C15" s="72" t="s">
        <v>505</v>
      </c>
      <c r="D15" s="73">
        <v>1050000</v>
      </c>
      <c r="E15" s="73">
        <v>1050000</v>
      </c>
      <c r="F15" s="73"/>
      <c r="G15" s="73"/>
      <c r="H15" s="73"/>
      <c r="I15" s="73"/>
      <c r="J15" s="73"/>
      <c r="K15" s="73"/>
      <c r="L15" s="87"/>
      <c r="M15" s="73"/>
      <c r="N15" s="73"/>
    </row>
    <row r="16" ht="21" customHeight="true" spans="1:14">
      <c r="A16" s="75" t="s">
        <v>200</v>
      </c>
      <c r="B16" s="72" t="s">
        <v>506</v>
      </c>
      <c r="C16" s="72" t="s">
        <v>507</v>
      </c>
      <c r="D16" s="73">
        <v>580000</v>
      </c>
      <c r="E16" s="73">
        <v>580000</v>
      </c>
      <c r="F16" s="73"/>
      <c r="G16" s="73"/>
      <c r="H16" s="73"/>
      <c r="I16" s="73"/>
      <c r="J16" s="73"/>
      <c r="K16" s="73"/>
      <c r="L16" s="87"/>
      <c r="M16" s="73"/>
      <c r="N16" s="73"/>
    </row>
    <row r="17" ht="21" customHeight="true" spans="1:14">
      <c r="A17" s="76" t="s">
        <v>117</v>
      </c>
      <c r="B17" s="77"/>
      <c r="C17" s="78"/>
      <c r="D17" s="73">
        <v>3870000</v>
      </c>
      <c r="E17" s="73">
        <v>3870000</v>
      </c>
      <c r="F17" s="73"/>
      <c r="G17" s="73"/>
      <c r="H17" s="73"/>
      <c r="I17" s="73"/>
      <c r="J17" s="73"/>
      <c r="K17" s="73"/>
      <c r="L17" s="87"/>
      <c r="M17" s="73"/>
      <c r="N17" s="73"/>
    </row>
  </sheetData>
  <mergeCells count="13">
    <mergeCell ref="A2:N2"/>
    <mergeCell ref="A3:C3"/>
    <mergeCell ref="D4:N4"/>
    <mergeCell ref="I5:N5"/>
    <mergeCell ref="A17:C17"/>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W12"/>
  <sheetViews>
    <sheetView showZeros="0" workbookViewId="0">
      <selection activeCell="A1" sqref="A1"/>
    </sheetView>
  </sheetViews>
  <sheetFormatPr defaultColWidth="9.14166666666667" defaultRowHeight="14.25" customHeight="true"/>
  <cols>
    <col min="1" max="1" width="42.0333333333333" customWidth="true"/>
    <col min="2" max="15" width="17.175" customWidth="true"/>
    <col min="16" max="23" width="17.0333333333333" customWidth="true"/>
  </cols>
  <sheetData>
    <row r="1" ht="13.5" customHeight="true" spans="4:23">
      <c r="D1" s="54"/>
      <c r="W1" s="53" t="s">
        <v>508</v>
      </c>
    </row>
    <row r="2" ht="27.75" customHeight="true" spans="1:23">
      <c r="A2" s="55" t="s">
        <v>509</v>
      </c>
      <c r="B2" s="27"/>
      <c r="C2" s="27"/>
      <c r="D2" s="27"/>
      <c r="E2" s="27"/>
      <c r="F2" s="27"/>
      <c r="G2" s="27"/>
      <c r="H2" s="27"/>
      <c r="I2" s="27"/>
      <c r="J2" s="27"/>
      <c r="K2" s="27"/>
      <c r="L2" s="27"/>
      <c r="M2" s="27"/>
      <c r="N2" s="27"/>
      <c r="O2" s="27"/>
      <c r="P2" s="27"/>
      <c r="Q2" s="27"/>
      <c r="R2" s="27"/>
      <c r="S2" s="27"/>
      <c r="T2" s="27"/>
      <c r="U2" s="27"/>
      <c r="V2" s="27"/>
      <c r="W2" s="27"/>
    </row>
    <row r="3" ht="18" customHeight="true" spans="1:23">
      <c r="A3" s="56" t="str">
        <f>"单位名称："&amp;"云南省医疗保障局"</f>
        <v>单位名称：云南省医疗保障局</v>
      </c>
      <c r="B3" s="57"/>
      <c r="C3" s="57"/>
      <c r="D3" s="58"/>
      <c r="E3" s="63"/>
      <c r="F3" s="63"/>
      <c r="G3" s="63"/>
      <c r="H3" s="63"/>
      <c r="I3" s="63"/>
      <c r="W3" s="64" t="s">
        <v>142</v>
      </c>
    </row>
    <row r="4" ht="19.5" customHeight="true" spans="1:23">
      <c r="A4" s="24" t="s">
        <v>510</v>
      </c>
      <c r="B4" s="21" t="s">
        <v>158</v>
      </c>
      <c r="C4" s="22"/>
      <c r="D4" s="22"/>
      <c r="E4" s="21" t="s">
        <v>511</v>
      </c>
      <c r="F4" s="22"/>
      <c r="G4" s="22"/>
      <c r="H4" s="22"/>
      <c r="I4" s="22"/>
      <c r="J4" s="22"/>
      <c r="K4" s="22"/>
      <c r="L4" s="22"/>
      <c r="M4" s="22"/>
      <c r="N4" s="22"/>
      <c r="O4" s="22"/>
      <c r="P4" s="22"/>
      <c r="Q4" s="22"/>
      <c r="R4" s="22"/>
      <c r="S4" s="22"/>
      <c r="T4" s="22"/>
      <c r="U4" s="22"/>
      <c r="V4" s="22"/>
      <c r="W4" s="22"/>
    </row>
    <row r="5" ht="40.5" customHeight="true" spans="1:23">
      <c r="A5" s="25"/>
      <c r="B5" s="31" t="s">
        <v>31</v>
      </c>
      <c r="C5" s="6" t="s">
        <v>34</v>
      </c>
      <c r="D5" s="59" t="s">
        <v>512</v>
      </c>
      <c r="E5" s="60" t="s">
        <v>513</v>
      </c>
      <c r="F5" s="60" t="s">
        <v>514</v>
      </c>
      <c r="G5" s="60" t="s">
        <v>515</v>
      </c>
      <c r="H5" s="60" t="s">
        <v>516</v>
      </c>
      <c r="I5" s="60" t="s">
        <v>517</v>
      </c>
      <c r="J5" s="60" t="s">
        <v>518</v>
      </c>
      <c r="K5" s="60" t="s">
        <v>519</v>
      </c>
      <c r="L5" s="60" t="s">
        <v>520</v>
      </c>
      <c r="M5" s="60" t="s">
        <v>521</v>
      </c>
      <c r="N5" s="60" t="s">
        <v>522</v>
      </c>
      <c r="O5" s="60" t="s">
        <v>523</v>
      </c>
      <c r="P5" s="60" t="s">
        <v>524</v>
      </c>
      <c r="Q5" s="60" t="s">
        <v>525</v>
      </c>
      <c r="R5" s="60" t="s">
        <v>526</v>
      </c>
      <c r="S5" s="60" t="s">
        <v>527</v>
      </c>
      <c r="T5" s="60" t="s">
        <v>528</v>
      </c>
      <c r="U5" s="60" t="s">
        <v>529</v>
      </c>
      <c r="V5" s="60" t="s">
        <v>530</v>
      </c>
      <c r="W5" s="60" t="s">
        <v>531</v>
      </c>
    </row>
    <row r="6" ht="19.5" customHeight="true" spans="1:23">
      <c r="A6" s="60">
        <v>1</v>
      </c>
      <c r="B6" s="60">
        <v>2</v>
      </c>
      <c r="C6" s="60">
        <v>3</v>
      </c>
      <c r="D6" s="21">
        <v>4</v>
      </c>
      <c r="E6" s="60">
        <v>5</v>
      </c>
      <c r="F6" s="60">
        <v>6</v>
      </c>
      <c r="G6" s="60">
        <v>7</v>
      </c>
      <c r="H6" s="21">
        <v>8</v>
      </c>
      <c r="I6" s="60">
        <v>9</v>
      </c>
      <c r="J6" s="60">
        <v>10</v>
      </c>
      <c r="K6" s="60">
        <v>11</v>
      </c>
      <c r="L6" s="21">
        <v>12</v>
      </c>
      <c r="M6" s="60">
        <v>13</v>
      </c>
      <c r="N6" s="60">
        <v>14</v>
      </c>
      <c r="O6" s="60">
        <v>15</v>
      </c>
      <c r="P6" s="21">
        <v>16</v>
      </c>
      <c r="Q6" s="60">
        <v>17</v>
      </c>
      <c r="R6" s="60">
        <v>18</v>
      </c>
      <c r="S6" s="60">
        <v>19</v>
      </c>
      <c r="T6" s="21">
        <v>20</v>
      </c>
      <c r="U6" s="21">
        <v>21</v>
      </c>
      <c r="V6" s="21">
        <v>22</v>
      </c>
      <c r="W6" s="60">
        <v>23</v>
      </c>
    </row>
    <row r="7" ht="28.4" customHeight="true" spans="1:23">
      <c r="A7" s="28" t="s">
        <v>46</v>
      </c>
      <c r="B7" s="26">
        <v>4465190000</v>
      </c>
      <c r="C7" s="26">
        <v>4465190000</v>
      </c>
      <c r="D7" s="26"/>
      <c r="E7" s="26">
        <v>147264668</v>
      </c>
      <c r="F7" s="26">
        <v>536144056</v>
      </c>
      <c r="G7" s="26">
        <v>459472154</v>
      </c>
      <c r="H7" s="26">
        <v>183344939</v>
      </c>
      <c r="I7" s="26">
        <v>425495254</v>
      </c>
      <c r="J7" s="26">
        <v>466270479</v>
      </c>
      <c r="K7" s="26">
        <v>294630033</v>
      </c>
      <c r="L7" s="26">
        <v>104510990</v>
      </c>
      <c r="M7" s="26">
        <v>237273933</v>
      </c>
      <c r="N7" s="26">
        <v>327112332</v>
      </c>
      <c r="O7" s="26">
        <v>221284319</v>
      </c>
      <c r="P7" s="26">
        <v>141486307</v>
      </c>
      <c r="Q7" s="26">
        <v>135288894</v>
      </c>
      <c r="R7" s="26">
        <v>79094127</v>
      </c>
      <c r="S7" s="26">
        <v>48305697</v>
      </c>
      <c r="T7" s="26">
        <v>272756300</v>
      </c>
      <c r="U7" s="26">
        <v>147959245</v>
      </c>
      <c r="V7" s="26">
        <v>71010275</v>
      </c>
      <c r="W7" s="26">
        <v>166485998</v>
      </c>
    </row>
    <row r="8" ht="29.9" customHeight="true" spans="1:23">
      <c r="A8" s="61" t="s">
        <v>46</v>
      </c>
      <c r="B8" s="26">
        <v>4465190000</v>
      </c>
      <c r="C8" s="26">
        <v>4465190000</v>
      </c>
      <c r="D8" s="26"/>
      <c r="E8" s="26">
        <v>147264668</v>
      </c>
      <c r="F8" s="26">
        <v>536144056</v>
      </c>
      <c r="G8" s="26">
        <v>459472154</v>
      </c>
      <c r="H8" s="26">
        <v>183344939</v>
      </c>
      <c r="I8" s="26">
        <v>425495254</v>
      </c>
      <c r="J8" s="26">
        <v>466270479</v>
      </c>
      <c r="K8" s="26">
        <v>294630033</v>
      </c>
      <c r="L8" s="26">
        <v>104510990</v>
      </c>
      <c r="M8" s="26">
        <v>237273933</v>
      </c>
      <c r="N8" s="26">
        <v>327112332</v>
      </c>
      <c r="O8" s="26">
        <v>221284319</v>
      </c>
      <c r="P8" s="26">
        <v>141486307</v>
      </c>
      <c r="Q8" s="26">
        <v>135288894</v>
      </c>
      <c r="R8" s="26">
        <v>79094127</v>
      </c>
      <c r="S8" s="26">
        <v>48305697</v>
      </c>
      <c r="T8" s="26">
        <v>272756300</v>
      </c>
      <c r="U8" s="26">
        <v>147959245</v>
      </c>
      <c r="V8" s="26">
        <v>71010275</v>
      </c>
      <c r="W8" s="26">
        <v>166485998</v>
      </c>
    </row>
    <row r="9" ht="29.9" customHeight="true" spans="1:23">
      <c r="A9" s="62" t="s">
        <v>532</v>
      </c>
      <c r="B9" s="26">
        <v>3983670000</v>
      </c>
      <c r="C9" s="26">
        <v>3983670000</v>
      </c>
      <c r="D9" s="26"/>
      <c r="E9" s="26">
        <v>111083828</v>
      </c>
      <c r="F9" s="26">
        <v>442471036</v>
      </c>
      <c r="G9" s="26">
        <v>405727154</v>
      </c>
      <c r="H9" s="26">
        <v>174096804</v>
      </c>
      <c r="I9" s="26">
        <v>379613094</v>
      </c>
      <c r="J9" s="26">
        <v>417529469</v>
      </c>
      <c r="K9" s="26">
        <v>255631278</v>
      </c>
      <c r="L9" s="26">
        <v>97847750</v>
      </c>
      <c r="M9" s="26">
        <v>213879708</v>
      </c>
      <c r="N9" s="26">
        <v>297004092</v>
      </c>
      <c r="O9" s="26">
        <v>203738829</v>
      </c>
      <c r="P9" s="26">
        <v>128608417</v>
      </c>
      <c r="Q9" s="26">
        <v>120835694</v>
      </c>
      <c r="R9" s="26">
        <v>61413912</v>
      </c>
      <c r="S9" s="26">
        <v>38243772</v>
      </c>
      <c r="T9" s="26">
        <v>250489645</v>
      </c>
      <c r="U9" s="26">
        <v>147959245</v>
      </c>
      <c r="V9" s="26">
        <v>71010275</v>
      </c>
      <c r="W9" s="26">
        <v>166485998</v>
      </c>
    </row>
    <row r="10" ht="29.9" customHeight="true" spans="1:23">
      <c r="A10" s="62" t="s">
        <v>533</v>
      </c>
      <c r="B10" s="26">
        <v>460000000</v>
      </c>
      <c r="C10" s="26">
        <v>460000000</v>
      </c>
      <c r="D10" s="26"/>
      <c r="E10" s="26">
        <v>20080840</v>
      </c>
      <c r="F10" s="26">
        <v>93673020</v>
      </c>
      <c r="G10" s="26">
        <v>52900000</v>
      </c>
      <c r="H10" s="26">
        <v>9125135</v>
      </c>
      <c r="I10" s="26">
        <v>44917160</v>
      </c>
      <c r="J10" s="26">
        <v>48596010</v>
      </c>
      <c r="K10" s="26">
        <v>38908755</v>
      </c>
      <c r="L10" s="26">
        <v>4850240</v>
      </c>
      <c r="M10" s="26">
        <v>22974125</v>
      </c>
      <c r="N10" s="26">
        <v>30058240</v>
      </c>
      <c r="O10" s="26">
        <v>17195490</v>
      </c>
      <c r="P10" s="26">
        <v>12429890</v>
      </c>
      <c r="Q10" s="26">
        <v>14453200</v>
      </c>
      <c r="R10" s="26">
        <v>17680215</v>
      </c>
      <c r="S10" s="26">
        <v>10061925</v>
      </c>
      <c r="T10" s="26">
        <v>22095755</v>
      </c>
      <c r="U10" s="26"/>
      <c r="V10" s="26"/>
      <c r="W10" s="26"/>
    </row>
    <row r="11" ht="29.9" customHeight="true" spans="1:23">
      <c r="A11" s="62" t="s">
        <v>534</v>
      </c>
      <c r="B11" s="26">
        <v>5520000</v>
      </c>
      <c r="C11" s="26">
        <v>5520000</v>
      </c>
      <c r="D11" s="26"/>
      <c r="E11" s="26">
        <v>100000</v>
      </c>
      <c r="F11" s="26"/>
      <c r="G11" s="26">
        <v>845000</v>
      </c>
      <c r="H11" s="26">
        <v>123000</v>
      </c>
      <c r="I11" s="26">
        <v>965000</v>
      </c>
      <c r="J11" s="26">
        <v>145000</v>
      </c>
      <c r="K11" s="26">
        <v>90000</v>
      </c>
      <c r="L11" s="26">
        <v>1813000</v>
      </c>
      <c r="M11" s="26">
        <v>420100</v>
      </c>
      <c r="N11" s="26">
        <v>50000</v>
      </c>
      <c r="O11" s="26">
        <v>350000</v>
      </c>
      <c r="P11" s="26">
        <v>448000</v>
      </c>
      <c r="Q11" s="26"/>
      <c r="R11" s="26"/>
      <c r="S11" s="26"/>
      <c r="T11" s="26">
        <v>170900</v>
      </c>
      <c r="U11" s="26"/>
      <c r="V11" s="26"/>
      <c r="W11" s="26"/>
    </row>
    <row r="12" ht="29.9" customHeight="true" spans="1:23">
      <c r="A12" s="62" t="s">
        <v>535</v>
      </c>
      <c r="B12" s="26">
        <v>16000000</v>
      </c>
      <c r="C12" s="26">
        <v>16000000</v>
      </c>
      <c r="D12" s="26"/>
      <c r="E12" s="26">
        <v>16000000</v>
      </c>
      <c r="F12" s="26"/>
      <c r="G12" s="26"/>
      <c r="H12" s="26"/>
      <c r="I12" s="26"/>
      <c r="J12" s="26"/>
      <c r="K12" s="26"/>
      <c r="L12" s="26"/>
      <c r="M12" s="26"/>
      <c r="N12" s="26"/>
      <c r="O12" s="26"/>
      <c r="P12" s="26"/>
      <c r="Q12" s="26"/>
      <c r="R12" s="26"/>
      <c r="S12" s="26"/>
      <c r="T12" s="26"/>
      <c r="U12" s="26"/>
      <c r="V12" s="26"/>
      <c r="W12" s="26"/>
    </row>
  </sheetData>
  <mergeCells count="5">
    <mergeCell ref="A2:W2"/>
    <mergeCell ref="A3:I3"/>
    <mergeCell ref="B4:D4"/>
    <mergeCell ref="E4:W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J36"/>
  <sheetViews>
    <sheetView showZeros="0" topLeftCell="A11" workbookViewId="0">
      <selection activeCell="A1" sqref="A1 A1 A1 A1 A1 A1 A1 A1 A1 A1"/>
    </sheetView>
  </sheetViews>
  <sheetFormatPr defaultColWidth="9.14166666666667" defaultRowHeight="12" customHeight="true"/>
  <cols>
    <col min="1" max="1" width="34.2833333333333" customWidth="true"/>
    <col min="2" max="2" width="29" customWidth="true"/>
    <col min="3" max="3" width="16.3166666666667" customWidth="true"/>
    <col min="4" max="4" width="15.6" customWidth="true"/>
    <col min="5" max="5" width="23.575" customWidth="true"/>
    <col min="6" max="6" width="11.2833333333333" customWidth="true"/>
    <col min="7" max="7" width="14.8833333333333" customWidth="true"/>
    <col min="8" max="8" width="10.8833333333333" customWidth="true"/>
    <col min="9" max="9" width="13.425" customWidth="true"/>
    <col min="10" max="10" width="32.0333333333333" customWidth="true"/>
  </cols>
  <sheetData>
    <row r="1" customHeight="true" spans="10:10">
      <c r="J1" s="53" t="s">
        <v>536</v>
      </c>
    </row>
    <row r="2" ht="28.5" customHeight="true" spans="1:10">
      <c r="A2" s="42" t="s">
        <v>537</v>
      </c>
      <c r="B2" s="27"/>
      <c r="C2" s="27"/>
      <c r="D2" s="27"/>
      <c r="E2" s="27"/>
      <c r="F2" s="49"/>
      <c r="G2" s="27"/>
      <c r="H2" s="49"/>
      <c r="I2" s="49"/>
      <c r="J2" s="27"/>
    </row>
    <row r="3" ht="17.25" customHeight="true" spans="1:1">
      <c r="A3" s="3" t="str">
        <f>"单位名称："&amp;"云南省医疗保障局"</f>
        <v>单位名称：云南省医疗保障局</v>
      </c>
    </row>
    <row r="4" ht="44.25" customHeight="true" spans="1:10">
      <c r="A4" s="43" t="s">
        <v>305</v>
      </c>
      <c r="B4" s="43" t="s">
        <v>306</v>
      </c>
      <c r="C4" s="43" t="s">
        <v>307</v>
      </c>
      <c r="D4" s="43" t="s">
        <v>308</v>
      </c>
      <c r="E4" s="43" t="s">
        <v>309</v>
      </c>
      <c r="F4" s="50" t="s">
        <v>310</v>
      </c>
      <c r="G4" s="43" t="s">
        <v>311</v>
      </c>
      <c r="H4" s="50" t="s">
        <v>312</v>
      </c>
      <c r="I4" s="50" t="s">
        <v>313</v>
      </c>
      <c r="J4" s="43" t="s">
        <v>314</v>
      </c>
    </row>
    <row r="5" ht="14.25" customHeight="true" spans="1:10">
      <c r="A5" s="43">
        <v>1</v>
      </c>
      <c r="B5" s="43">
        <v>2</v>
      </c>
      <c r="C5" s="43">
        <v>3</v>
      </c>
      <c r="D5" s="43">
        <v>4</v>
      </c>
      <c r="E5" s="43">
        <v>5</v>
      </c>
      <c r="F5" s="50">
        <v>6</v>
      </c>
      <c r="G5" s="43">
        <v>7</v>
      </c>
      <c r="H5" s="50">
        <v>8</v>
      </c>
      <c r="I5" s="50">
        <v>9</v>
      </c>
      <c r="J5" s="43">
        <v>10</v>
      </c>
    </row>
    <row r="6" ht="42" customHeight="true" spans="1:10">
      <c r="A6" s="44" t="s">
        <v>46</v>
      </c>
      <c r="B6" s="45"/>
      <c r="C6" s="45"/>
      <c r="D6" s="45"/>
      <c r="E6" s="51"/>
      <c r="F6" s="52"/>
      <c r="G6" s="51"/>
      <c r="H6" s="52"/>
      <c r="I6" s="52"/>
      <c r="J6" s="51"/>
    </row>
    <row r="7" ht="42" customHeight="true" spans="1:10">
      <c r="A7" s="46" t="s">
        <v>46</v>
      </c>
      <c r="B7" s="47"/>
      <c r="C7" s="47"/>
      <c r="D7" s="47"/>
      <c r="E7" s="44"/>
      <c r="F7" s="47"/>
      <c r="G7" s="44"/>
      <c r="H7" s="47"/>
      <c r="I7" s="47"/>
      <c r="J7" s="44"/>
    </row>
    <row r="8" ht="42" customHeight="true" spans="1:10">
      <c r="A8" s="48" t="s">
        <v>532</v>
      </c>
      <c r="B8" s="47" t="s">
        <v>538</v>
      </c>
      <c r="C8" s="47" t="s">
        <v>316</v>
      </c>
      <c r="D8" s="47" t="s">
        <v>317</v>
      </c>
      <c r="E8" s="44" t="s">
        <v>539</v>
      </c>
      <c r="F8" s="47" t="s">
        <v>319</v>
      </c>
      <c r="G8" s="44" t="s">
        <v>540</v>
      </c>
      <c r="H8" s="47" t="s">
        <v>321</v>
      </c>
      <c r="I8" s="47" t="s">
        <v>322</v>
      </c>
      <c r="J8" s="44" t="s">
        <v>541</v>
      </c>
    </row>
    <row r="9" ht="42" customHeight="true" spans="1:10">
      <c r="A9" s="48" t="s">
        <v>532</v>
      </c>
      <c r="B9" s="47" t="s">
        <v>538</v>
      </c>
      <c r="C9" s="47" t="s">
        <v>316</v>
      </c>
      <c r="D9" s="47" t="s">
        <v>317</v>
      </c>
      <c r="E9" s="44" t="s">
        <v>542</v>
      </c>
      <c r="F9" s="47" t="s">
        <v>319</v>
      </c>
      <c r="G9" s="44" t="s">
        <v>139</v>
      </c>
      <c r="H9" s="47" t="s">
        <v>354</v>
      </c>
      <c r="I9" s="47" t="s">
        <v>322</v>
      </c>
      <c r="J9" s="44" t="s">
        <v>542</v>
      </c>
    </row>
    <row r="10" ht="42" customHeight="true" spans="1:10">
      <c r="A10" s="48" t="s">
        <v>532</v>
      </c>
      <c r="B10" s="47" t="s">
        <v>538</v>
      </c>
      <c r="C10" s="47" t="s">
        <v>316</v>
      </c>
      <c r="D10" s="47" t="s">
        <v>324</v>
      </c>
      <c r="E10" s="44" t="s">
        <v>543</v>
      </c>
      <c r="F10" s="47" t="s">
        <v>319</v>
      </c>
      <c r="G10" s="44" t="s">
        <v>329</v>
      </c>
      <c r="H10" s="47" t="s">
        <v>327</v>
      </c>
      <c r="I10" s="47" t="s">
        <v>322</v>
      </c>
      <c r="J10" s="44" t="s">
        <v>544</v>
      </c>
    </row>
    <row r="11" ht="42" customHeight="true" spans="1:10">
      <c r="A11" s="48" t="s">
        <v>532</v>
      </c>
      <c r="B11" s="47" t="s">
        <v>538</v>
      </c>
      <c r="C11" s="47" t="s">
        <v>316</v>
      </c>
      <c r="D11" s="47" t="s">
        <v>324</v>
      </c>
      <c r="E11" s="44" t="s">
        <v>545</v>
      </c>
      <c r="F11" s="47" t="s">
        <v>319</v>
      </c>
      <c r="G11" s="44" t="s">
        <v>366</v>
      </c>
      <c r="H11" s="47" t="s">
        <v>327</v>
      </c>
      <c r="I11" s="47" t="s">
        <v>322</v>
      </c>
      <c r="J11" s="44" t="s">
        <v>546</v>
      </c>
    </row>
    <row r="12" ht="42" customHeight="true" spans="1:10">
      <c r="A12" s="48" t="s">
        <v>532</v>
      </c>
      <c r="B12" s="47" t="s">
        <v>538</v>
      </c>
      <c r="C12" s="47" t="s">
        <v>316</v>
      </c>
      <c r="D12" s="47" t="s">
        <v>324</v>
      </c>
      <c r="E12" s="44" t="s">
        <v>547</v>
      </c>
      <c r="F12" s="47" t="s">
        <v>319</v>
      </c>
      <c r="G12" s="44" t="s">
        <v>326</v>
      </c>
      <c r="H12" s="47" t="s">
        <v>327</v>
      </c>
      <c r="I12" s="47" t="s">
        <v>322</v>
      </c>
      <c r="J12" s="44" t="s">
        <v>325</v>
      </c>
    </row>
    <row r="13" ht="42" customHeight="true" spans="1:10">
      <c r="A13" s="48" t="s">
        <v>532</v>
      </c>
      <c r="B13" s="47" t="s">
        <v>538</v>
      </c>
      <c r="C13" s="47" t="s">
        <v>316</v>
      </c>
      <c r="D13" s="47" t="s">
        <v>324</v>
      </c>
      <c r="E13" s="44" t="s">
        <v>548</v>
      </c>
      <c r="F13" s="47" t="s">
        <v>319</v>
      </c>
      <c r="G13" s="44" t="s">
        <v>549</v>
      </c>
      <c r="H13" s="47" t="s">
        <v>327</v>
      </c>
      <c r="I13" s="47" t="s">
        <v>322</v>
      </c>
      <c r="J13" s="44" t="s">
        <v>548</v>
      </c>
    </row>
    <row r="14" ht="42" customHeight="true" spans="1:10">
      <c r="A14" s="48" t="s">
        <v>532</v>
      </c>
      <c r="B14" s="47" t="s">
        <v>538</v>
      </c>
      <c r="C14" s="47" t="s">
        <v>316</v>
      </c>
      <c r="D14" s="47" t="s">
        <v>350</v>
      </c>
      <c r="E14" s="44" t="s">
        <v>550</v>
      </c>
      <c r="F14" s="47" t="s">
        <v>346</v>
      </c>
      <c r="G14" s="44" t="s">
        <v>378</v>
      </c>
      <c r="H14" s="47" t="s">
        <v>327</v>
      </c>
      <c r="I14" s="47" t="s">
        <v>322</v>
      </c>
      <c r="J14" s="44" t="s">
        <v>551</v>
      </c>
    </row>
    <row r="15" ht="42" customHeight="true" spans="1:10">
      <c r="A15" s="48" t="s">
        <v>532</v>
      </c>
      <c r="B15" s="47" t="s">
        <v>538</v>
      </c>
      <c r="C15" s="47" t="s">
        <v>330</v>
      </c>
      <c r="D15" s="47" t="s">
        <v>331</v>
      </c>
      <c r="E15" s="44" t="s">
        <v>552</v>
      </c>
      <c r="F15" s="47" t="s">
        <v>346</v>
      </c>
      <c r="G15" s="44" t="s">
        <v>378</v>
      </c>
      <c r="H15" s="47" t="s">
        <v>327</v>
      </c>
      <c r="I15" s="47" t="s">
        <v>322</v>
      </c>
      <c r="J15" s="44" t="s">
        <v>553</v>
      </c>
    </row>
    <row r="16" ht="42" customHeight="true" spans="1:10">
      <c r="A16" s="48" t="s">
        <v>532</v>
      </c>
      <c r="B16" s="47" t="s">
        <v>538</v>
      </c>
      <c r="C16" s="47" t="s">
        <v>330</v>
      </c>
      <c r="D16" s="47" t="s">
        <v>331</v>
      </c>
      <c r="E16" s="44" t="s">
        <v>332</v>
      </c>
      <c r="F16" s="47" t="s">
        <v>319</v>
      </c>
      <c r="G16" s="44" t="s">
        <v>333</v>
      </c>
      <c r="H16" s="47" t="s">
        <v>327</v>
      </c>
      <c r="I16" s="47" t="s">
        <v>322</v>
      </c>
      <c r="J16" s="44" t="s">
        <v>334</v>
      </c>
    </row>
    <row r="17" ht="42" customHeight="true" spans="1:10">
      <c r="A17" s="48" t="s">
        <v>532</v>
      </c>
      <c r="B17" s="47" t="s">
        <v>538</v>
      </c>
      <c r="C17" s="47" t="s">
        <v>335</v>
      </c>
      <c r="D17" s="47" t="s">
        <v>336</v>
      </c>
      <c r="E17" s="44" t="s">
        <v>339</v>
      </c>
      <c r="F17" s="47" t="s">
        <v>319</v>
      </c>
      <c r="G17" s="44" t="s">
        <v>384</v>
      </c>
      <c r="H17" s="47" t="s">
        <v>327</v>
      </c>
      <c r="I17" s="47" t="s">
        <v>322</v>
      </c>
      <c r="J17" s="44" t="s">
        <v>339</v>
      </c>
    </row>
    <row r="18" ht="42" customHeight="true" spans="1:10">
      <c r="A18" s="48" t="s">
        <v>533</v>
      </c>
      <c r="B18" s="47" t="s">
        <v>554</v>
      </c>
      <c r="C18" s="47" t="s">
        <v>316</v>
      </c>
      <c r="D18" s="47" t="s">
        <v>317</v>
      </c>
      <c r="E18" s="44" t="s">
        <v>555</v>
      </c>
      <c r="F18" s="47" t="s">
        <v>346</v>
      </c>
      <c r="G18" s="44" t="s">
        <v>556</v>
      </c>
      <c r="H18" s="47" t="s">
        <v>441</v>
      </c>
      <c r="I18" s="47" t="s">
        <v>322</v>
      </c>
      <c r="J18" s="44" t="s">
        <v>556</v>
      </c>
    </row>
    <row r="19" ht="42" customHeight="true" spans="1:10">
      <c r="A19" s="48" t="s">
        <v>533</v>
      </c>
      <c r="B19" s="47" t="s">
        <v>554</v>
      </c>
      <c r="C19" s="47" t="s">
        <v>316</v>
      </c>
      <c r="D19" s="47" t="s">
        <v>317</v>
      </c>
      <c r="E19" s="44" t="s">
        <v>557</v>
      </c>
      <c r="F19" s="47" t="s">
        <v>319</v>
      </c>
      <c r="G19" s="44" t="s">
        <v>326</v>
      </c>
      <c r="H19" s="47" t="s">
        <v>327</v>
      </c>
      <c r="I19" s="47" t="s">
        <v>322</v>
      </c>
      <c r="J19" s="44" t="s">
        <v>557</v>
      </c>
    </row>
    <row r="20" ht="42" customHeight="true" spans="1:10">
      <c r="A20" s="48" t="s">
        <v>533</v>
      </c>
      <c r="B20" s="47" t="s">
        <v>554</v>
      </c>
      <c r="C20" s="47" t="s">
        <v>316</v>
      </c>
      <c r="D20" s="47" t="s">
        <v>317</v>
      </c>
      <c r="E20" s="44" t="s">
        <v>558</v>
      </c>
      <c r="F20" s="47" t="s">
        <v>319</v>
      </c>
      <c r="G20" s="44" t="s">
        <v>559</v>
      </c>
      <c r="H20" s="47" t="s">
        <v>327</v>
      </c>
      <c r="I20" s="47" t="s">
        <v>322</v>
      </c>
      <c r="J20" s="44" t="s">
        <v>560</v>
      </c>
    </row>
    <row r="21" ht="42" customHeight="true" spans="1:10">
      <c r="A21" s="48" t="s">
        <v>533</v>
      </c>
      <c r="B21" s="47" t="s">
        <v>554</v>
      </c>
      <c r="C21" s="47" t="s">
        <v>316</v>
      </c>
      <c r="D21" s="47" t="s">
        <v>324</v>
      </c>
      <c r="E21" s="44" t="s">
        <v>561</v>
      </c>
      <c r="F21" s="47" t="s">
        <v>319</v>
      </c>
      <c r="G21" s="44" t="s">
        <v>562</v>
      </c>
      <c r="H21" s="47" t="s">
        <v>327</v>
      </c>
      <c r="I21" s="47" t="s">
        <v>322</v>
      </c>
      <c r="J21" s="44" t="s">
        <v>563</v>
      </c>
    </row>
    <row r="22" ht="42" customHeight="true" spans="1:10">
      <c r="A22" s="48" t="s">
        <v>533</v>
      </c>
      <c r="B22" s="47" t="s">
        <v>554</v>
      </c>
      <c r="C22" s="47" t="s">
        <v>316</v>
      </c>
      <c r="D22" s="47" t="s">
        <v>350</v>
      </c>
      <c r="E22" s="44" t="s">
        <v>564</v>
      </c>
      <c r="F22" s="47" t="s">
        <v>319</v>
      </c>
      <c r="G22" s="44" t="s">
        <v>565</v>
      </c>
      <c r="H22" s="47" t="s">
        <v>327</v>
      </c>
      <c r="I22" s="47" t="s">
        <v>322</v>
      </c>
      <c r="J22" s="44" t="s">
        <v>566</v>
      </c>
    </row>
    <row r="23" ht="42" customHeight="true" spans="1:10">
      <c r="A23" s="48" t="s">
        <v>533</v>
      </c>
      <c r="B23" s="47" t="s">
        <v>554</v>
      </c>
      <c r="C23" s="47" t="s">
        <v>330</v>
      </c>
      <c r="D23" s="47" t="s">
        <v>331</v>
      </c>
      <c r="E23" s="44" t="s">
        <v>567</v>
      </c>
      <c r="F23" s="47" t="s">
        <v>319</v>
      </c>
      <c r="G23" s="44" t="s">
        <v>419</v>
      </c>
      <c r="H23" s="47" t="s">
        <v>327</v>
      </c>
      <c r="I23" s="47" t="s">
        <v>322</v>
      </c>
      <c r="J23" s="44" t="s">
        <v>568</v>
      </c>
    </row>
    <row r="24" ht="42" customHeight="true" spans="1:10">
      <c r="A24" s="48" t="s">
        <v>533</v>
      </c>
      <c r="B24" s="47" t="s">
        <v>554</v>
      </c>
      <c r="C24" s="47" t="s">
        <v>330</v>
      </c>
      <c r="D24" s="47" t="s">
        <v>331</v>
      </c>
      <c r="E24" s="44" t="s">
        <v>569</v>
      </c>
      <c r="F24" s="47" t="s">
        <v>319</v>
      </c>
      <c r="G24" s="44" t="s">
        <v>570</v>
      </c>
      <c r="H24" s="47" t="s">
        <v>571</v>
      </c>
      <c r="I24" s="47" t="s">
        <v>322</v>
      </c>
      <c r="J24" s="44" t="s">
        <v>570</v>
      </c>
    </row>
    <row r="25" ht="42" customHeight="true" spans="1:10">
      <c r="A25" s="48" t="s">
        <v>533</v>
      </c>
      <c r="B25" s="47" t="s">
        <v>554</v>
      </c>
      <c r="C25" s="47" t="s">
        <v>330</v>
      </c>
      <c r="D25" s="47" t="s">
        <v>331</v>
      </c>
      <c r="E25" s="44" t="s">
        <v>572</v>
      </c>
      <c r="F25" s="47" t="s">
        <v>319</v>
      </c>
      <c r="G25" s="44" t="s">
        <v>573</v>
      </c>
      <c r="H25" s="47" t="s">
        <v>327</v>
      </c>
      <c r="I25" s="47" t="s">
        <v>322</v>
      </c>
      <c r="J25" s="44" t="s">
        <v>574</v>
      </c>
    </row>
    <row r="26" ht="42" customHeight="true" spans="1:10">
      <c r="A26" s="48" t="s">
        <v>533</v>
      </c>
      <c r="B26" s="47" t="s">
        <v>554</v>
      </c>
      <c r="C26" s="47" t="s">
        <v>330</v>
      </c>
      <c r="D26" s="47" t="s">
        <v>344</v>
      </c>
      <c r="E26" s="44" t="s">
        <v>575</v>
      </c>
      <c r="F26" s="47" t="s">
        <v>319</v>
      </c>
      <c r="G26" s="44" t="s">
        <v>576</v>
      </c>
      <c r="H26" s="47" t="s">
        <v>327</v>
      </c>
      <c r="I26" s="47" t="s">
        <v>322</v>
      </c>
      <c r="J26" s="44" t="s">
        <v>577</v>
      </c>
    </row>
    <row r="27" ht="42" customHeight="true" spans="1:10">
      <c r="A27" s="48" t="s">
        <v>533</v>
      </c>
      <c r="B27" s="47" t="s">
        <v>554</v>
      </c>
      <c r="C27" s="47" t="s">
        <v>330</v>
      </c>
      <c r="D27" s="47" t="s">
        <v>344</v>
      </c>
      <c r="E27" s="44" t="s">
        <v>578</v>
      </c>
      <c r="F27" s="47" t="s">
        <v>319</v>
      </c>
      <c r="G27" s="44" t="s">
        <v>576</v>
      </c>
      <c r="H27" s="47" t="s">
        <v>327</v>
      </c>
      <c r="I27" s="47" t="s">
        <v>322</v>
      </c>
      <c r="J27" s="44" t="s">
        <v>577</v>
      </c>
    </row>
    <row r="28" ht="42" customHeight="true" spans="1:10">
      <c r="A28" s="48" t="s">
        <v>533</v>
      </c>
      <c r="B28" s="47" t="s">
        <v>554</v>
      </c>
      <c r="C28" s="47" t="s">
        <v>335</v>
      </c>
      <c r="D28" s="47" t="s">
        <v>336</v>
      </c>
      <c r="E28" s="44" t="s">
        <v>579</v>
      </c>
      <c r="F28" s="47" t="s">
        <v>319</v>
      </c>
      <c r="G28" s="44" t="s">
        <v>384</v>
      </c>
      <c r="H28" s="47" t="s">
        <v>327</v>
      </c>
      <c r="I28" s="47" t="s">
        <v>322</v>
      </c>
      <c r="J28" s="44" t="s">
        <v>580</v>
      </c>
    </row>
    <row r="29" ht="42" customHeight="true" spans="1:10">
      <c r="A29" s="48" t="s">
        <v>534</v>
      </c>
      <c r="B29" s="47" t="s">
        <v>581</v>
      </c>
      <c r="C29" s="47" t="s">
        <v>316</v>
      </c>
      <c r="D29" s="47" t="s">
        <v>317</v>
      </c>
      <c r="E29" s="44" t="s">
        <v>421</v>
      </c>
      <c r="F29" s="47" t="s">
        <v>319</v>
      </c>
      <c r="G29" s="44" t="s">
        <v>419</v>
      </c>
      <c r="H29" s="47" t="s">
        <v>582</v>
      </c>
      <c r="I29" s="47" t="s">
        <v>322</v>
      </c>
      <c r="J29" s="44" t="s">
        <v>423</v>
      </c>
    </row>
    <row r="30" ht="42" customHeight="true" spans="1:10">
      <c r="A30" s="48" t="s">
        <v>534</v>
      </c>
      <c r="B30" s="47" t="s">
        <v>581</v>
      </c>
      <c r="C30" s="47" t="s">
        <v>316</v>
      </c>
      <c r="D30" s="47" t="s">
        <v>324</v>
      </c>
      <c r="E30" s="44" t="s">
        <v>583</v>
      </c>
      <c r="F30" s="47" t="s">
        <v>346</v>
      </c>
      <c r="G30" s="44" t="s">
        <v>378</v>
      </c>
      <c r="H30" s="47" t="s">
        <v>327</v>
      </c>
      <c r="I30" s="47" t="s">
        <v>322</v>
      </c>
      <c r="J30" s="44" t="s">
        <v>584</v>
      </c>
    </row>
    <row r="31" ht="42" customHeight="true" spans="1:10">
      <c r="A31" s="48" t="s">
        <v>534</v>
      </c>
      <c r="B31" s="47" t="s">
        <v>581</v>
      </c>
      <c r="C31" s="47" t="s">
        <v>330</v>
      </c>
      <c r="D31" s="47" t="s">
        <v>331</v>
      </c>
      <c r="E31" s="44" t="s">
        <v>332</v>
      </c>
      <c r="F31" s="47" t="s">
        <v>346</v>
      </c>
      <c r="G31" s="44" t="s">
        <v>378</v>
      </c>
      <c r="H31" s="47" t="s">
        <v>327</v>
      </c>
      <c r="I31" s="47" t="s">
        <v>322</v>
      </c>
      <c r="J31" s="44" t="s">
        <v>426</v>
      </c>
    </row>
    <row r="32" ht="72" customHeight="true" spans="1:10">
      <c r="A32" s="48" t="s">
        <v>534</v>
      </c>
      <c r="B32" s="47" t="s">
        <v>581</v>
      </c>
      <c r="C32" s="47" t="s">
        <v>335</v>
      </c>
      <c r="D32" s="47" t="s">
        <v>336</v>
      </c>
      <c r="E32" s="44" t="s">
        <v>337</v>
      </c>
      <c r="F32" s="47" t="s">
        <v>319</v>
      </c>
      <c r="G32" s="44" t="s">
        <v>366</v>
      </c>
      <c r="H32" s="47" t="s">
        <v>327</v>
      </c>
      <c r="I32" s="47" t="s">
        <v>322</v>
      </c>
      <c r="J32" s="44" t="s">
        <v>360</v>
      </c>
    </row>
    <row r="33" ht="42" customHeight="true" spans="1:10">
      <c r="A33" s="48" t="s">
        <v>535</v>
      </c>
      <c r="B33" s="47" t="s">
        <v>585</v>
      </c>
      <c r="C33" s="47" t="s">
        <v>316</v>
      </c>
      <c r="D33" s="47" t="s">
        <v>317</v>
      </c>
      <c r="E33" s="44" t="s">
        <v>586</v>
      </c>
      <c r="F33" s="47" t="s">
        <v>358</v>
      </c>
      <c r="G33" s="44" t="s">
        <v>587</v>
      </c>
      <c r="H33" s="47" t="s">
        <v>394</v>
      </c>
      <c r="I33" s="47" t="s">
        <v>322</v>
      </c>
      <c r="J33" s="44" t="s">
        <v>586</v>
      </c>
    </row>
    <row r="34" ht="42" customHeight="true" spans="1:10">
      <c r="A34" s="48" t="s">
        <v>535</v>
      </c>
      <c r="B34" s="47" t="s">
        <v>585</v>
      </c>
      <c r="C34" s="47" t="s">
        <v>316</v>
      </c>
      <c r="D34" s="47" t="s">
        <v>350</v>
      </c>
      <c r="E34" s="44" t="s">
        <v>588</v>
      </c>
      <c r="F34" s="47" t="s">
        <v>352</v>
      </c>
      <c r="G34" s="44" t="s">
        <v>139</v>
      </c>
      <c r="H34" s="47" t="s">
        <v>354</v>
      </c>
      <c r="I34" s="47" t="s">
        <v>322</v>
      </c>
      <c r="J34" s="44" t="s">
        <v>588</v>
      </c>
    </row>
    <row r="35" ht="42" customHeight="true" spans="1:10">
      <c r="A35" s="48" t="s">
        <v>535</v>
      </c>
      <c r="B35" s="47" t="s">
        <v>585</v>
      </c>
      <c r="C35" s="47" t="s">
        <v>330</v>
      </c>
      <c r="D35" s="47" t="s">
        <v>331</v>
      </c>
      <c r="E35" s="44" t="s">
        <v>589</v>
      </c>
      <c r="F35" s="47" t="s">
        <v>346</v>
      </c>
      <c r="G35" s="44" t="s">
        <v>590</v>
      </c>
      <c r="H35" s="47" t="s">
        <v>327</v>
      </c>
      <c r="I35" s="47" t="s">
        <v>338</v>
      </c>
      <c r="J35" s="44" t="s">
        <v>589</v>
      </c>
    </row>
    <row r="36" ht="65" customHeight="true" spans="1:10">
      <c r="A36" s="48" t="s">
        <v>535</v>
      </c>
      <c r="B36" s="47" t="s">
        <v>585</v>
      </c>
      <c r="C36" s="47" t="s">
        <v>335</v>
      </c>
      <c r="D36" s="47" t="s">
        <v>336</v>
      </c>
      <c r="E36" s="44" t="s">
        <v>591</v>
      </c>
      <c r="F36" s="47" t="s">
        <v>319</v>
      </c>
      <c r="G36" s="44" t="s">
        <v>419</v>
      </c>
      <c r="H36" s="47" t="s">
        <v>327</v>
      </c>
      <c r="I36" s="47" t="s">
        <v>322</v>
      </c>
      <c r="J36" s="44" t="s">
        <v>591</v>
      </c>
    </row>
  </sheetData>
  <mergeCells count="10">
    <mergeCell ref="A2:J2"/>
    <mergeCell ref="A3:H3"/>
    <mergeCell ref="A8:A17"/>
    <mergeCell ref="A18:A28"/>
    <mergeCell ref="A29:A32"/>
    <mergeCell ref="A33:A36"/>
    <mergeCell ref="B8:B17"/>
    <mergeCell ref="B18:B28"/>
    <mergeCell ref="B29:B32"/>
    <mergeCell ref="B33:B3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H8"/>
  <sheetViews>
    <sheetView showZeros="0" workbookViewId="0">
      <selection activeCell="A1" sqref="A1"/>
    </sheetView>
  </sheetViews>
  <sheetFormatPr defaultColWidth="8.85" defaultRowHeight="15" customHeight="true" outlineLevelRow="7" outlineLevelCol="7"/>
  <cols>
    <col min="1" max="1" width="36.0333333333333" customWidth="true"/>
    <col min="2" max="2" width="19.7416666666667" customWidth="true"/>
    <col min="3" max="3" width="33.3166666666667" customWidth="true"/>
    <col min="4" max="4" width="34.7416666666667" customWidth="true"/>
    <col min="5" max="5" width="14.45" customWidth="true"/>
    <col min="6" max="6" width="17.175" customWidth="true"/>
    <col min="7" max="7" width="17.3166666666667" customWidth="true"/>
    <col min="8" max="8" width="28.3166666666667" customWidth="true"/>
  </cols>
  <sheetData>
    <row r="1" ht="18.75" customHeight="true" spans="1:8">
      <c r="A1" s="34"/>
      <c r="B1" s="34"/>
      <c r="C1" s="34"/>
      <c r="D1" s="34"/>
      <c r="E1" s="34"/>
      <c r="F1" s="34"/>
      <c r="G1" s="34"/>
      <c r="H1" s="39" t="s">
        <v>592</v>
      </c>
    </row>
    <row r="2" ht="30.65" customHeight="true" spans="1:8">
      <c r="A2" s="35" t="s">
        <v>593</v>
      </c>
      <c r="B2" s="35"/>
      <c r="C2" s="35"/>
      <c r="D2" s="35"/>
      <c r="E2" s="35"/>
      <c r="F2" s="35"/>
      <c r="G2" s="35"/>
      <c r="H2" s="35"/>
    </row>
    <row r="3" ht="18.75" customHeight="true" spans="1:8">
      <c r="A3" s="34" t="str">
        <f>"单位名称："&amp;"云南省医疗保障局"</f>
        <v>单位名称：云南省医疗保障局</v>
      </c>
      <c r="B3" s="34"/>
      <c r="C3" s="34"/>
      <c r="D3" s="34"/>
      <c r="E3" s="34"/>
      <c r="F3" s="34"/>
      <c r="G3" s="34"/>
      <c r="H3" s="34"/>
    </row>
    <row r="4" ht="18.75" customHeight="true" spans="1:8">
      <c r="A4" s="36" t="s">
        <v>151</v>
      </c>
      <c r="B4" s="36" t="s">
        <v>594</v>
      </c>
      <c r="C4" s="36" t="s">
        <v>595</v>
      </c>
      <c r="D4" s="36" t="s">
        <v>596</v>
      </c>
      <c r="E4" s="36" t="s">
        <v>597</v>
      </c>
      <c r="F4" s="36" t="s">
        <v>598</v>
      </c>
      <c r="G4" s="36"/>
      <c r="H4" s="36"/>
    </row>
    <row r="5" ht="18.75" customHeight="true" spans="1:8">
      <c r="A5" s="36"/>
      <c r="B5" s="36"/>
      <c r="C5" s="36"/>
      <c r="D5" s="36"/>
      <c r="E5" s="36"/>
      <c r="F5" s="36" t="s">
        <v>470</v>
      </c>
      <c r="G5" s="36" t="s">
        <v>599</v>
      </c>
      <c r="H5" s="36" t="s">
        <v>600</v>
      </c>
    </row>
    <row r="6" ht="18.75" customHeight="true" spans="1:8">
      <c r="A6" s="37" t="s">
        <v>134</v>
      </c>
      <c r="B6" s="37" t="s">
        <v>135</v>
      </c>
      <c r="C6" s="37" t="s">
        <v>136</v>
      </c>
      <c r="D6" s="37" t="s">
        <v>137</v>
      </c>
      <c r="E6" s="37" t="s">
        <v>138</v>
      </c>
      <c r="F6" s="37" t="s">
        <v>139</v>
      </c>
      <c r="G6" s="37" t="s">
        <v>601</v>
      </c>
      <c r="H6" s="37" t="s">
        <v>602</v>
      </c>
    </row>
    <row r="7" ht="29.9" customHeight="true" spans="1:8">
      <c r="A7" s="38"/>
      <c r="B7" s="38"/>
      <c r="C7" s="38"/>
      <c r="D7" s="38"/>
      <c r="E7" s="36"/>
      <c r="F7" s="40"/>
      <c r="G7" s="41"/>
      <c r="H7" s="41"/>
    </row>
    <row r="8" ht="20.15" customHeight="true" spans="1:8">
      <c r="A8" s="36" t="s">
        <v>31</v>
      </c>
      <c r="B8" s="36"/>
      <c r="C8" s="36"/>
      <c r="D8" s="36"/>
      <c r="E8" s="36"/>
      <c r="F8" s="40"/>
      <c r="G8" s="41"/>
      <c r="H8" s="41"/>
    </row>
  </sheetData>
  <mergeCells count="8">
    <mergeCell ref="A2:H2"/>
    <mergeCell ref="F4:H4"/>
    <mergeCell ref="A8:E8"/>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K13"/>
  <sheetViews>
    <sheetView showZeros="0" workbookViewId="0">
      <selection activeCell="A1" sqref="A1"/>
    </sheetView>
  </sheetViews>
  <sheetFormatPr defaultColWidth="9.14166666666667" defaultRowHeight="14.25" customHeight="true"/>
  <cols>
    <col min="1" max="1" width="16.3166666666667" customWidth="true"/>
    <col min="2" max="2" width="29.0333333333333" customWidth="true"/>
    <col min="3" max="3" width="23.85" customWidth="true"/>
    <col min="4" max="7" width="19.6" customWidth="true"/>
    <col min="8" max="8" width="15.425" customWidth="true"/>
    <col min="9" max="11" width="19.6" customWidth="true"/>
  </cols>
  <sheetData>
    <row r="1" ht="13.5" customHeight="true" spans="4:11">
      <c r="D1" s="1"/>
      <c r="E1" s="1"/>
      <c r="F1" s="1"/>
      <c r="G1" s="1"/>
      <c r="K1" s="18" t="s">
        <v>603</v>
      </c>
    </row>
    <row r="2" ht="27.75" customHeight="true" spans="1:11">
      <c r="A2" s="27" t="s">
        <v>604</v>
      </c>
      <c r="B2" s="27"/>
      <c r="C2" s="27"/>
      <c r="D2" s="27"/>
      <c r="E2" s="27"/>
      <c r="F2" s="27"/>
      <c r="G2" s="27"/>
      <c r="H2" s="27"/>
      <c r="I2" s="27"/>
      <c r="J2" s="27"/>
      <c r="K2" s="27"/>
    </row>
    <row r="3" ht="13.5" customHeight="true" spans="1:11">
      <c r="A3" s="3" t="str">
        <f>"单位名称："&amp;"云南省医疗保障局"</f>
        <v>单位名称：云南省医疗保障局</v>
      </c>
      <c r="B3" s="4"/>
      <c r="C3" s="4"/>
      <c r="D3" s="4"/>
      <c r="E3" s="4"/>
      <c r="F3" s="4"/>
      <c r="G3" s="4"/>
      <c r="H3" s="19"/>
      <c r="I3" s="19"/>
      <c r="J3" s="19"/>
      <c r="K3" s="20" t="s">
        <v>142</v>
      </c>
    </row>
    <row r="4" ht="21.75" customHeight="true" spans="1:11">
      <c r="A4" s="5" t="s">
        <v>243</v>
      </c>
      <c r="B4" s="5" t="s">
        <v>153</v>
      </c>
      <c r="C4" s="5" t="s">
        <v>244</v>
      </c>
      <c r="D4" s="6" t="s">
        <v>154</v>
      </c>
      <c r="E4" s="6" t="s">
        <v>155</v>
      </c>
      <c r="F4" s="6" t="s">
        <v>156</v>
      </c>
      <c r="G4" s="6" t="s">
        <v>157</v>
      </c>
      <c r="H4" s="24" t="s">
        <v>31</v>
      </c>
      <c r="I4" s="21" t="s">
        <v>605</v>
      </c>
      <c r="J4" s="22"/>
      <c r="K4" s="23"/>
    </row>
    <row r="5" ht="21.75" customHeight="true" spans="1:11">
      <c r="A5" s="7"/>
      <c r="B5" s="7"/>
      <c r="C5" s="7"/>
      <c r="D5" s="8"/>
      <c r="E5" s="8"/>
      <c r="F5" s="8"/>
      <c r="G5" s="8"/>
      <c r="H5" s="31"/>
      <c r="I5" s="6" t="s">
        <v>34</v>
      </c>
      <c r="J5" s="6" t="s">
        <v>35</v>
      </c>
      <c r="K5" s="6" t="s">
        <v>36</v>
      </c>
    </row>
    <row r="6" ht="40.5" customHeight="true" spans="1:11">
      <c r="A6" s="9"/>
      <c r="B6" s="9"/>
      <c r="C6" s="9"/>
      <c r="D6" s="10"/>
      <c r="E6" s="10"/>
      <c r="F6" s="10"/>
      <c r="G6" s="10"/>
      <c r="H6" s="25"/>
      <c r="I6" s="10" t="s">
        <v>33</v>
      </c>
      <c r="J6" s="10"/>
      <c r="K6" s="10"/>
    </row>
    <row r="7" ht="15" customHeight="true" spans="1:11">
      <c r="A7" s="11">
        <v>1</v>
      </c>
      <c r="B7" s="11">
        <v>2</v>
      </c>
      <c r="C7" s="11">
        <v>3</v>
      </c>
      <c r="D7" s="11">
        <v>4</v>
      </c>
      <c r="E7" s="11">
        <v>5</v>
      </c>
      <c r="F7" s="11">
        <v>6</v>
      </c>
      <c r="G7" s="11">
        <v>7</v>
      </c>
      <c r="H7" s="11">
        <v>8</v>
      </c>
      <c r="I7" s="11">
        <v>9</v>
      </c>
      <c r="J7" s="33">
        <v>10</v>
      </c>
      <c r="K7" s="33">
        <v>11</v>
      </c>
    </row>
    <row r="8" ht="30.65" customHeight="true" spans="1:11">
      <c r="A8" s="28"/>
      <c r="B8" s="12" t="s">
        <v>606</v>
      </c>
      <c r="C8" s="28"/>
      <c r="D8" s="28"/>
      <c r="E8" s="28"/>
      <c r="F8" s="28"/>
      <c r="G8" s="28"/>
      <c r="H8" s="26">
        <v>39360000</v>
      </c>
      <c r="I8" s="26">
        <v>39360000</v>
      </c>
      <c r="J8" s="26"/>
      <c r="K8" s="26"/>
    </row>
    <row r="9" ht="30.65" customHeight="true" spans="1:11">
      <c r="A9" s="12" t="s">
        <v>248</v>
      </c>
      <c r="B9" s="12" t="s">
        <v>606</v>
      </c>
      <c r="C9" s="12" t="s">
        <v>46</v>
      </c>
      <c r="D9" s="12" t="s">
        <v>100</v>
      </c>
      <c r="E9" s="12" t="s">
        <v>101</v>
      </c>
      <c r="F9" s="12" t="s">
        <v>254</v>
      </c>
      <c r="G9" s="12" t="s">
        <v>255</v>
      </c>
      <c r="H9" s="26">
        <v>30498000</v>
      </c>
      <c r="I9" s="26">
        <v>30498000</v>
      </c>
      <c r="J9" s="26"/>
      <c r="K9" s="26"/>
    </row>
    <row r="10" ht="30.65" customHeight="true" spans="1:11">
      <c r="A10" s="12" t="s">
        <v>248</v>
      </c>
      <c r="B10" s="12" t="s">
        <v>606</v>
      </c>
      <c r="C10" s="12" t="s">
        <v>46</v>
      </c>
      <c r="D10" s="12" t="s">
        <v>100</v>
      </c>
      <c r="E10" s="12" t="s">
        <v>101</v>
      </c>
      <c r="F10" s="12" t="s">
        <v>274</v>
      </c>
      <c r="G10" s="12" t="s">
        <v>275</v>
      </c>
      <c r="H10" s="26">
        <v>3440000</v>
      </c>
      <c r="I10" s="26">
        <v>3440000</v>
      </c>
      <c r="J10" s="26"/>
      <c r="K10" s="26"/>
    </row>
    <row r="11" ht="30.65" customHeight="true" spans="1:11">
      <c r="A11" s="12" t="s">
        <v>248</v>
      </c>
      <c r="B11" s="12" t="s">
        <v>606</v>
      </c>
      <c r="C11" s="12" t="s">
        <v>46</v>
      </c>
      <c r="D11" s="12" t="s">
        <v>102</v>
      </c>
      <c r="E11" s="12" t="s">
        <v>103</v>
      </c>
      <c r="F11" s="12" t="s">
        <v>254</v>
      </c>
      <c r="G11" s="12" t="s">
        <v>255</v>
      </c>
      <c r="H11" s="26">
        <v>3692000</v>
      </c>
      <c r="I11" s="26">
        <v>3692000</v>
      </c>
      <c r="J11" s="26"/>
      <c r="K11" s="26"/>
    </row>
    <row r="12" ht="30.65" customHeight="true" spans="1:11">
      <c r="A12" s="12" t="s">
        <v>248</v>
      </c>
      <c r="B12" s="12" t="s">
        <v>606</v>
      </c>
      <c r="C12" s="12" t="s">
        <v>46</v>
      </c>
      <c r="D12" s="12" t="s">
        <v>104</v>
      </c>
      <c r="E12" s="12" t="s">
        <v>105</v>
      </c>
      <c r="F12" s="12" t="s">
        <v>254</v>
      </c>
      <c r="G12" s="12" t="s">
        <v>255</v>
      </c>
      <c r="H12" s="26">
        <v>1730000</v>
      </c>
      <c r="I12" s="26">
        <v>1730000</v>
      </c>
      <c r="J12" s="26"/>
      <c r="K12" s="26"/>
    </row>
    <row r="13" ht="18.75" customHeight="true" spans="1:11">
      <c r="A13" s="29" t="s">
        <v>117</v>
      </c>
      <c r="B13" s="30"/>
      <c r="C13" s="30"/>
      <c r="D13" s="30"/>
      <c r="E13" s="30"/>
      <c r="F13" s="30"/>
      <c r="G13" s="32"/>
      <c r="H13" s="26">
        <v>39360000</v>
      </c>
      <c r="I13" s="26">
        <v>39360000</v>
      </c>
      <c r="J13" s="26"/>
      <c r="K13" s="26"/>
    </row>
  </sheetData>
  <mergeCells count="15">
    <mergeCell ref="A2:K2"/>
    <mergeCell ref="A3:G3"/>
    <mergeCell ref="I4:K4"/>
    <mergeCell ref="A13:G13"/>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G26"/>
  <sheetViews>
    <sheetView showZeros="0" topLeftCell="A11" workbookViewId="0">
      <selection activeCell="A1" sqref="A1 A1 A1 A1 A1 A1 A1"/>
    </sheetView>
  </sheetViews>
  <sheetFormatPr defaultColWidth="9.14166666666667" defaultRowHeight="14.25" customHeight="true" outlineLevelCol="6"/>
  <cols>
    <col min="1" max="1" width="37.7416666666667" customWidth="true"/>
    <col min="2" max="2" width="28" customWidth="true"/>
    <col min="3" max="3" width="37.6" customWidth="true"/>
    <col min="4" max="4" width="17.0333333333333" customWidth="true"/>
    <col min="5" max="7" width="27.0333333333333" customWidth="true"/>
  </cols>
  <sheetData>
    <row r="1" ht="13.5" customHeight="true" spans="4:7">
      <c r="D1" s="1"/>
      <c r="G1" s="18" t="s">
        <v>607</v>
      </c>
    </row>
    <row r="2" ht="27.75" customHeight="true" spans="1:7">
      <c r="A2" s="2" t="s">
        <v>608</v>
      </c>
      <c r="B2" s="2"/>
      <c r="C2" s="2"/>
      <c r="D2" s="2"/>
      <c r="E2" s="2"/>
      <c r="F2" s="2"/>
      <c r="G2" s="2"/>
    </row>
    <row r="3" ht="13.5" customHeight="true" spans="1:7">
      <c r="A3" s="3" t="str">
        <f>"单位名称："&amp;"云南省医疗保障局"</f>
        <v>单位名称：云南省医疗保障局</v>
      </c>
      <c r="B3" s="4"/>
      <c r="C3" s="4"/>
      <c r="D3" s="4"/>
      <c r="E3" s="19"/>
      <c r="F3" s="19"/>
      <c r="G3" s="20" t="s">
        <v>142</v>
      </c>
    </row>
    <row r="4" ht="21.75" customHeight="true" spans="1:7">
      <c r="A4" s="5" t="s">
        <v>244</v>
      </c>
      <c r="B4" s="5" t="s">
        <v>243</v>
      </c>
      <c r="C4" s="5" t="s">
        <v>153</v>
      </c>
      <c r="D4" s="6" t="s">
        <v>609</v>
      </c>
      <c r="E4" s="21" t="s">
        <v>34</v>
      </c>
      <c r="F4" s="22"/>
      <c r="G4" s="23"/>
    </row>
    <row r="5" ht="21.75" customHeight="true" spans="1:7">
      <c r="A5" s="7"/>
      <c r="B5" s="7"/>
      <c r="C5" s="7"/>
      <c r="D5" s="8"/>
      <c r="E5" s="24" t="s">
        <v>610</v>
      </c>
      <c r="F5" s="6" t="s">
        <v>611</v>
      </c>
      <c r="G5" s="6" t="s">
        <v>612</v>
      </c>
    </row>
    <row r="6" ht="40.5" customHeight="true" spans="1:7">
      <c r="A6" s="9"/>
      <c r="B6" s="9"/>
      <c r="C6" s="9"/>
      <c r="D6" s="10"/>
      <c r="E6" s="25"/>
      <c r="F6" s="10" t="s">
        <v>33</v>
      </c>
      <c r="G6" s="10"/>
    </row>
    <row r="7" ht="15" customHeight="true" spans="1:7">
      <c r="A7" s="11">
        <v>1</v>
      </c>
      <c r="B7" s="11">
        <v>2</v>
      </c>
      <c r="C7" s="11">
        <v>3</v>
      </c>
      <c r="D7" s="11">
        <v>4</v>
      </c>
      <c r="E7" s="11">
        <v>5</v>
      </c>
      <c r="F7" s="11">
        <v>6</v>
      </c>
      <c r="G7" s="11">
        <v>7</v>
      </c>
    </row>
    <row r="8" ht="29.9" customHeight="true" spans="1:7">
      <c r="A8" s="12" t="s">
        <v>46</v>
      </c>
      <c r="B8" s="13"/>
      <c r="C8" s="13"/>
      <c r="D8" s="12"/>
      <c r="E8" s="26">
        <v>4588095000</v>
      </c>
      <c r="F8" s="26">
        <v>4977845000</v>
      </c>
      <c r="G8" s="26">
        <v>5240845000</v>
      </c>
    </row>
    <row r="9" ht="29.9" customHeight="true" spans="1:7">
      <c r="A9" s="12"/>
      <c r="B9" s="12" t="s">
        <v>613</v>
      </c>
      <c r="C9" s="12" t="s">
        <v>286</v>
      </c>
      <c r="D9" s="12" t="s">
        <v>614</v>
      </c>
      <c r="E9" s="26">
        <v>385000</v>
      </c>
      <c r="F9" s="26">
        <v>385000</v>
      </c>
      <c r="G9" s="26">
        <v>385000</v>
      </c>
    </row>
    <row r="10" ht="29.9" customHeight="true" spans="1:7">
      <c r="A10" s="14"/>
      <c r="B10" s="12" t="s">
        <v>615</v>
      </c>
      <c r="C10" s="12" t="s">
        <v>256</v>
      </c>
      <c r="D10" s="12" t="s">
        <v>614</v>
      </c>
      <c r="E10" s="26">
        <v>760000</v>
      </c>
      <c r="F10" s="26">
        <v>860000</v>
      </c>
      <c r="G10" s="26">
        <v>860000</v>
      </c>
    </row>
    <row r="11" ht="29.9" customHeight="true" spans="1:7">
      <c r="A11" s="14"/>
      <c r="B11" s="12" t="s">
        <v>616</v>
      </c>
      <c r="C11" s="12" t="s">
        <v>280</v>
      </c>
      <c r="D11" s="12" t="s">
        <v>614</v>
      </c>
      <c r="E11" s="26">
        <v>4260000</v>
      </c>
      <c r="F11" s="26">
        <v>6500000</v>
      </c>
      <c r="G11" s="26">
        <v>6500000</v>
      </c>
    </row>
    <row r="12" ht="29.9" customHeight="true" spans="1:7">
      <c r="A12" s="14"/>
      <c r="B12" s="12" t="s">
        <v>616</v>
      </c>
      <c r="C12" s="12" t="s">
        <v>276</v>
      </c>
      <c r="D12" s="12" t="s">
        <v>614</v>
      </c>
      <c r="E12" s="26">
        <v>1100000</v>
      </c>
      <c r="F12" s="26">
        <v>1100000</v>
      </c>
      <c r="G12" s="26">
        <v>1100000</v>
      </c>
    </row>
    <row r="13" ht="29.9" customHeight="true" spans="1:7">
      <c r="A13" s="14"/>
      <c r="B13" s="12" t="s">
        <v>617</v>
      </c>
      <c r="C13" s="12" t="s">
        <v>261</v>
      </c>
      <c r="D13" s="12" t="s">
        <v>614</v>
      </c>
      <c r="E13" s="26">
        <v>71400000</v>
      </c>
      <c r="F13" s="26">
        <v>73000000</v>
      </c>
      <c r="G13" s="26">
        <v>76000000</v>
      </c>
    </row>
    <row r="14" ht="29.9" customHeight="true" spans="1:7">
      <c r="A14" s="14"/>
      <c r="B14" s="12" t="s">
        <v>617</v>
      </c>
      <c r="C14" s="12" t="s">
        <v>266</v>
      </c>
      <c r="D14" s="12" t="s">
        <v>614</v>
      </c>
      <c r="E14" s="26">
        <v>30000000</v>
      </c>
      <c r="F14" s="26">
        <v>60000000</v>
      </c>
      <c r="G14" s="26">
        <v>60000000</v>
      </c>
    </row>
    <row r="15" ht="29.9" customHeight="true" spans="1:7">
      <c r="A15" s="14"/>
      <c r="B15" s="12" t="s">
        <v>617</v>
      </c>
      <c r="C15" s="12" t="s">
        <v>270</v>
      </c>
      <c r="D15" s="12" t="s">
        <v>614</v>
      </c>
      <c r="E15" s="26">
        <v>15000000</v>
      </c>
      <c r="F15" s="26">
        <v>15000000</v>
      </c>
      <c r="G15" s="26">
        <v>15000000</v>
      </c>
    </row>
    <row r="16" ht="29.9" customHeight="true" spans="1:7">
      <c r="A16" s="14"/>
      <c r="B16" s="12" t="s">
        <v>618</v>
      </c>
      <c r="C16" s="12" t="s">
        <v>532</v>
      </c>
      <c r="D16" s="12" t="s">
        <v>619</v>
      </c>
      <c r="E16" s="26">
        <v>3983670000</v>
      </c>
      <c r="F16" s="26">
        <v>4300000000</v>
      </c>
      <c r="G16" s="26">
        <v>4500000000</v>
      </c>
    </row>
    <row r="17" ht="29.9" customHeight="true" spans="1:7">
      <c r="A17" s="14"/>
      <c r="B17" s="12" t="s">
        <v>618</v>
      </c>
      <c r="C17" s="12" t="s">
        <v>533</v>
      </c>
      <c r="D17" s="12" t="s">
        <v>619</v>
      </c>
      <c r="E17" s="26">
        <v>460000000</v>
      </c>
      <c r="F17" s="26">
        <v>500000000</v>
      </c>
      <c r="G17" s="26">
        <v>560000000</v>
      </c>
    </row>
    <row r="18" ht="29.9" customHeight="true" spans="1:7">
      <c r="A18" s="14"/>
      <c r="B18" s="12" t="s">
        <v>618</v>
      </c>
      <c r="C18" s="12" t="s">
        <v>534</v>
      </c>
      <c r="D18" s="12" t="s">
        <v>619</v>
      </c>
      <c r="E18" s="26">
        <v>5520000</v>
      </c>
      <c r="F18" s="26">
        <v>5000000</v>
      </c>
      <c r="G18" s="26">
        <v>5000000</v>
      </c>
    </row>
    <row r="19" ht="29.9" customHeight="true" spans="1:7">
      <c r="A19" s="14"/>
      <c r="B19" s="12" t="s">
        <v>618</v>
      </c>
      <c r="C19" s="12" t="s">
        <v>535</v>
      </c>
      <c r="D19" s="12" t="s">
        <v>619</v>
      </c>
      <c r="E19" s="26">
        <v>16000000</v>
      </c>
      <c r="F19" s="26">
        <v>16000000</v>
      </c>
      <c r="G19" s="26">
        <v>16000000</v>
      </c>
    </row>
    <row r="20" ht="29.9" customHeight="true" spans="1:7">
      <c r="A20" s="12" t="s">
        <v>51</v>
      </c>
      <c r="B20" s="14"/>
      <c r="C20" s="14"/>
      <c r="D20" s="14"/>
      <c r="E20" s="26">
        <v>250000</v>
      </c>
      <c r="F20" s="26">
        <v>250000</v>
      </c>
      <c r="G20" s="26">
        <v>250000</v>
      </c>
    </row>
    <row r="21" ht="29.9" customHeight="true" spans="1:7">
      <c r="A21" s="14"/>
      <c r="B21" s="12" t="s">
        <v>620</v>
      </c>
      <c r="C21" s="12" t="s">
        <v>291</v>
      </c>
      <c r="D21" s="12" t="s">
        <v>614</v>
      </c>
      <c r="E21" s="26">
        <v>250000</v>
      </c>
      <c r="F21" s="26">
        <v>250000</v>
      </c>
      <c r="G21" s="26">
        <v>250000</v>
      </c>
    </row>
    <row r="22" ht="29.9" customHeight="true" spans="1:7">
      <c r="A22" s="12" t="s">
        <v>53</v>
      </c>
      <c r="B22" s="14"/>
      <c r="C22" s="14"/>
      <c r="D22" s="14"/>
      <c r="E22" s="26">
        <v>100000</v>
      </c>
      <c r="F22" s="26">
        <v>100000</v>
      </c>
      <c r="G22" s="26">
        <v>100000</v>
      </c>
    </row>
    <row r="23" ht="29.9" customHeight="true" spans="1:7">
      <c r="A23" s="14"/>
      <c r="B23" s="12" t="s">
        <v>620</v>
      </c>
      <c r="C23" s="12" t="s">
        <v>298</v>
      </c>
      <c r="D23" s="12" t="s">
        <v>614</v>
      </c>
      <c r="E23" s="26">
        <v>100000</v>
      </c>
      <c r="F23" s="26">
        <v>100000</v>
      </c>
      <c r="G23" s="26">
        <v>100000</v>
      </c>
    </row>
    <row r="24" ht="29.9" customHeight="true" spans="1:7">
      <c r="A24" s="12" t="s">
        <v>48</v>
      </c>
      <c r="B24" s="14"/>
      <c r="C24" s="14"/>
      <c r="D24" s="14"/>
      <c r="E24" s="26">
        <v>150000</v>
      </c>
      <c r="F24" s="26">
        <v>150000</v>
      </c>
      <c r="G24" s="26">
        <v>150000</v>
      </c>
    </row>
    <row r="25" ht="29.9" customHeight="true" spans="1:7">
      <c r="A25" s="14"/>
      <c r="B25" s="12" t="s">
        <v>616</v>
      </c>
      <c r="C25" s="12" t="s">
        <v>301</v>
      </c>
      <c r="D25" s="12" t="s">
        <v>614</v>
      </c>
      <c r="E25" s="26">
        <v>150000</v>
      </c>
      <c r="F25" s="26">
        <v>150000</v>
      </c>
      <c r="G25" s="26">
        <v>150000</v>
      </c>
    </row>
    <row r="26" ht="18.75" customHeight="true" spans="1:7">
      <c r="A26" s="15" t="s">
        <v>31</v>
      </c>
      <c r="B26" s="16" t="s">
        <v>621</v>
      </c>
      <c r="C26" s="16"/>
      <c r="D26" s="17"/>
      <c r="E26" s="26">
        <v>4588595000</v>
      </c>
      <c r="F26" s="26">
        <v>4978345000</v>
      </c>
      <c r="G26" s="26">
        <v>5241345000</v>
      </c>
    </row>
  </sheetData>
  <mergeCells count="11">
    <mergeCell ref="A2:G2"/>
    <mergeCell ref="A3:D3"/>
    <mergeCell ref="E4:G4"/>
    <mergeCell ref="A26:D26"/>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S13"/>
  <sheetViews>
    <sheetView showZeros="0" workbookViewId="0">
      <selection activeCell="A1" sqref="A1"/>
    </sheetView>
  </sheetViews>
  <sheetFormatPr defaultColWidth="8" defaultRowHeight="14.25" customHeight="true"/>
  <cols>
    <col min="1" max="1" width="21.1416666666667" customWidth="true"/>
    <col min="2" max="2" width="35.2833333333333" customWidth="true"/>
    <col min="3" max="19" width="16.175" customWidth="true"/>
  </cols>
  <sheetData>
    <row r="1" ht="12" customHeight="true" spans="1:18">
      <c r="A1" s="26"/>
      <c r="J1" s="156"/>
      <c r="R1" s="18" t="s">
        <v>27</v>
      </c>
    </row>
    <row r="2" ht="36" customHeight="true" spans="1:19">
      <c r="A2" s="145" t="s">
        <v>28</v>
      </c>
      <c r="B2" s="27"/>
      <c r="C2" s="27"/>
      <c r="D2" s="27"/>
      <c r="E2" s="27"/>
      <c r="F2" s="27"/>
      <c r="G2" s="27"/>
      <c r="H2" s="27"/>
      <c r="I2" s="27"/>
      <c r="J2" s="49"/>
      <c r="K2" s="27"/>
      <c r="L2" s="27"/>
      <c r="M2" s="27"/>
      <c r="N2" s="27"/>
      <c r="O2" s="27"/>
      <c r="P2" s="27"/>
      <c r="Q2" s="27"/>
      <c r="R2" s="27"/>
      <c r="S2" s="27"/>
    </row>
    <row r="3" ht="20.25" customHeight="true" spans="1:19">
      <c r="A3" s="94" t="str">
        <f>"单位名称："&amp;"云南省医疗保障局"</f>
        <v>单位名称：云南省医疗保障局</v>
      </c>
      <c r="B3" s="19"/>
      <c r="C3" s="19"/>
      <c r="D3" s="19"/>
      <c r="E3" s="19"/>
      <c r="F3" s="19"/>
      <c r="G3" s="19"/>
      <c r="H3" s="19"/>
      <c r="I3" s="19"/>
      <c r="J3" s="157"/>
      <c r="K3" s="19"/>
      <c r="L3" s="19"/>
      <c r="M3" s="19"/>
      <c r="N3" s="20"/>
      <c r="O3" s="20"/>
      <c r="P3" s="20"/>
      <c r="Q3" s="20"/>
      <c r="R3" s="20" t="s">
        <v>2</v>
      </c>
      <c r="S3" s="20" t="s">
        <v>2</v>
      </c>
    </row>
    <row r="4" ht="18.75" customHeight="true" spans="1:19">
      <c r="A4" s="146" t="s">
        <v>29</v>
      </c>
      <c r="B4" s="147" t="s">
        <v>30</v>
      </c>
      <c r="C4" s="147" t="s">
        <v>31</v>
      </c>
      <c r="D4" s="148" t="s">
        <v>32</v>
      </c>
      <c r="E4" s="155"/>
      <c r="F4" s="155"/>
      <c r="G4" s="155"/>
      <c r="H4" s="155"/>
      <c r="I4" s="155"/>
      <c r="J4" s="158"/>
      <c r="K4" s="155"/>
      <c r="L4" s="155"/>
      <c r="M4" s="155"/>
      <c r="N4" s="163"/>
      <c r="O4" s="163" t="s">
        <v>20</v>
      </c>
      <c r="P4" s="163"/>
      <c r="Q4" s="163"/>
      <c r="R4" s="163"/>
      <c r="S4" s="163"/>
    </row>
    <row r="5" ht="18" customHeight="true" spans="1:19">
      <c r="A5" s="149"/>
      <c r="B5" s="150"/>
      <c r="C5" s="150"/>
      <c r="D5" s="150" t="s">
        <v>33</v>
      </c>
      <c r="E5" s="150" t="s">
        <v>34</v>
      </c>
      <c r="F5" s="150" t="s">
        <v>35</v>
      </c>
      <c r="G5" s="150" t="s">
        <v>36</v>
      </c>
      <c r="H5" s="150" t="s">
        <v>37</v>
      </c>
      <c r="I5" s="159" t="s">
        <v>38</v>
      </c>
      <c r="J5" s="160"/>
      <c r="K5" s="159" t="s">
        <v>39</v>
      </c>
      <c r="L5" s="159" t="s">
        <v>40</v>
      </c>
      <c r="M5" s="159" t="s">
        <v>41</v>
      </c>
      <c r="N5" s="164" t="s">
        <v>42</v>
      </c>
      <c r="O5" s="165" t="s">
        <v>33</v>
      </c>
      <c r="P5" s="165" t="s">
        <v>34</v>
      </c>
      <c r="Q5" s="165" t="s">
        <v>35</v>
      </c>
      <c r="R5" s="165" t="s">
        <v>36</v>
      </c>
      <c r="S5" s="165" t="s">
        <v>43</v>
      </c>
    </row>
    <row r="6" ht="29.25" customHeight="true" spans="1:19">
      <c r="A6" s="151"/>
      <c r="B6" s="152"/>
      <c r="C6" s="152"/>
      <c r="D6" s="152"/>
      <c r="E6" s="152"/>
      <c r="F6" s="152"/>
      <c r="G6" s="152"/>
      <c r="H6" s="152"/>
      <c r="I6" s="161" t="s">
        <v>33</v>
      </c>
      <c r="J6" s="161" t="s">
        <v>44</v>
      </c>
      <c r="K6" s="161" t="s">
        <v>39</v>
      </c>
      <c r="L6" s="161" t="s">
        <v>40</v>
      </c>
      <c r="M6" s="161" t="s">
        <v>41</v>
      </c>
      <c r="N6" s="161" t="s">
        <v>42</v>
      </c>
      <c r="O6" s="161"/>
      <c r="P6" s="161"/>
      <c r="Q6" s="161"/>
      <c r="R6" s="161"/>
      <c r="S6" s="161"/>
    </row>
    <row r="7" ht="16.5" customHeight="true" spans="1:19">
      <c r="A7" s="129">
        <v>1</v>
      </c>
      <c r="B7" s="11">
        <v>2</v>
      </c>
      <c r="C7" s="11">
        <v>3</v>
      </c>
      <c r="D7" s="11">
        <v>4</v>
      </c>
      <c r="E7" s="129">
        <v>5</v>
      </c>
      <c r="F7" s="11">
        <v>6</v>
      </c>
      <c r="G7" s="11">
        <v>7</v>
      </c>
      <c r="H7" s="129">
        <v>8</v>
      </c>
      <c r="I7" s="11">
        <v>9</v>
      </c>
      <c r="J7" s="33">
        <v>10</v>
      </c>
      <c r="K7" s="33">
        <v>11</v>
      </c>
      <c r="L7" s="162">
        <v>12</v>
      </c>
      <c r="M7" s="33">
        <v>13</v>
      </c>
      <c r="N7" s="33">
        <v>14</v>
      </c>
      <c r="O7" s="33">
        <v>15</v>
      </c>
      <c r="P7" s="33">
        <v>16</v>
      </c>
      <c r="Q7" s="33">
        <v>17</v>
      </c>
      <c r="R7" s="33">
        <v>18</v>
      </c>
      <c r="S7" s="33">
        <v>19</v>
      </c>
    </row>
    <row r="8" ht="31.4" customHeight="true" spans="1:19">
      <c r="A8" s="28" t="s">
        <v>45</v>
      </c>
      <c r="B8" s="28" t="s">
        <v>46</v>
      </c>
      <c r="C8" s="26">
        <v>163991862.45</v>
      </c>
      <c r="D8" s="121">
        <v>148262856.19</v>
      </c>
      <c r="E8" s="87">
        <v>148262856.19</v>
      </c>
      <c r="F8" s="87"/>
      <c r="G8" s="87"/>
      <c r="H8" s="87"/>
      <c r="I8" s="87"/>
      <c r="J8" s="87"/>
      <c r="K8" s="87"/>
      <c r="L8" s="87"/>
      <c r="M8" s="87"/>
      <c r="N8" s="87"/>
      <c r="O8" s="87">
        <v>15729006.26</v>
      </c>
      <c r="P8" s="87">
        <v>15729006.26</v>
      </c>
      <c r="Q8" s="87"/>
      <c r="R8" s="87"/>
      <c r="S8" s="87"/>
    </row>
    <row r="9" ht="31.4" customHeight="true" spans="1:19">
      <c r="A9" s="61" t="s">
        <v>47</v>
      </c>
      <c r="B9" s="61" t="s">
        <v>48</v>
      </c>
      <c r="C9" s="26">
        <v>3394691.63</v>
      </c>
      <c r="D9" s="121">
        <v>3374056.33</v>
      </c>
      <c r="E9" s="87">
        <v>3374056.33</v>
      </c>
      <c r="F9" s="87"/>
      <c r="G9" s="87"/>
      <c r="H9" s="87"/>
      <c r="I9" s="87"/>
      <c r="J9" s="87"/>
      <c r="K9" s="87"/>
      <c r="L9" s="87"/>
      <c r="M9" s="87"/>
      <c r="N9" s="87"/>
      <c r="O9" s="87">
        <v>20635.3</v>
      </c>
      <c r="P9" s="87">
        <v>20635.3</v>
      </c>
      <c r="Q9" s="87"/>
      <c r="R9" s="87"/>
      <c r="S9" s="87"/>
    </row>
    <row r="10" ht="31.4" customHeight="true" spans="1:19">
      <c r="A10" s="61" t="s">
        <v>49</v>
      </c>
      <c r="B10" s="61" t="s">
        <v>46</v>
      </c>
      <c r="C10" s="26">
        <v>150526872.19</v>
      </c>
      <c r="D10" s="121">
        <v>134882982.23</v>
      </c>
      <c r="E10" s="87">
        <v>134882982.23</v>
      </c>
      <c r="F10" s="87"/>
      <c r="G10" s="87"/>
      <c r="H10" s="87"/>
      <c r="I10" s="87"/>
      <c r="J10" s="87"/>
      <c r="K10" s="87"/>
      <c r="L10" s="87"/>
      <c r="M10" s="87"/>
      <c r="N10" s="87"/>
      <c r="O10" s="87">
        <v>15643889.96</v>
      </c>
      <c r="P10" s="87">
        <v>15643889.96</v>
      </c>
      <c r="Q10" s="87"/>
      <c r="R10" s="87"/>
      <c r="S10" s="87"/>
    </row>
    <row r="11" ht="31.4" customHeight="true" spans="1:19">
      <c r="A11" s="61" t="s">
        <v>50</v>
      </c>
      <c r="B11" s="61" t="s">
        <v>51</v>
      </c>
      <c r="C11" s="26">
        <v>7081540.62</v>
      </c>
      <c r="D11" s="121">
        <v>7029894.12</v>
      </c>
      <c r="E11" s="87">
        <v>7029894.12</v>
      </c>
      <c r="F11" s="87"/>
      <c r="G11" s="87"/>
      <c r="H11" s="87"/>
      <c r="I11" s="87"/>
      <c r="J11" s="87"/>
      <c r="K11" s="87"/>
      <c r="L11" s="87"/>
      <c r="M11" s="87"/>
      <c r="N11" s="87"/>
      <c r="O11" s="87">
        <v>51646.5</v>
      </c>
      <c r="P11" s="87">
        <v>51646.5</v>
      </c>
      <c r="Q11" s="87"/>
      <c r="R11" s="87"/>
      <c r="S11" s="87"/>
    </row>
    <row r="12" ht="31.4" customHeight="true" spans="1:19">
      <c r="A12" s="61" t="s">
        <v>52</v>
      </c>
      <c r="B12" s="61" t="s">
        <v>53</v>
      </c>
      <c r="C12" s="26">
        <v>2988758.01</v>
      </c>
      <c r="D12" s="121">
        <v>2975923.51</v>
      </c>
      <c r="E12" s="87">
        <v>2975923.51</v>
      </c>
      <c r="F12" s="87"/>
      <c r="G12" s="87"/>
      <c r="H12" s="87"/>
      <c r="I12" s="87"/>
      <c r="J12" s="87"/>
      <c r="K12" s="87"/>
      <c r="L12" s="87"/>
      <c r="M12" s="87"/>
      <c r="N12" s="87"/>
      <c r="O12" s="87">
        <v>12834.5</v>
      </c>
      <c r="P12" s="87">
        <v>12834.5</v>
      </c>
      <c r="Q12" s="87"/>
      <c r="R12" s="87"/>
      <c r="S12" s="87"/>
    </row>
    <row r="13" ht="16.5" customHeight="true" spans="1:19">
      <c r="A13" s="153" t="s">
        <v>31</v>
      </c>
      <c r="B13" s="154"/>
      <c r="C13" s="121">
        <v>163991862.45</v>
      </c>
      <c r="D13" s="121">
        <v>148262856.19</v>
      </c>
      <c r="E13" s="87">
        <v>148262856.19</v>
      </c>
      <c r="F13" s="87"/>
      <c r="G13" s="87"/>
      <c r="H13" s="87"/>
      <c r="I13" s="87"/>
      <c r="J13" s="87"/>
      <c r="K13" s="87"/>
      <c r="L13" s="87"/>
      <c r="M13" s="87"/>
      <c r="N13" s="87"/>
      <c r="O13" s="87">
        <v>15729006.26</v>
      </c>
      <c r="P13" s="87">
        <v>15729006.26</v>
      </c>
      <c r="Q13" s="87"/>
      <c r="R13" s="87"/>
      <c r="S13" s="87"/>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O33"/>
  <sheetViews>
    <sheetView showZeros="0" topLeftCell="A9" workbookViewId="0">
      <selection activeCell="A1" sqref="A1"/>
    </sheetView>
  </sheetViews>
  <sheetFormatPr defaultColWidth="9.14166666666667" defaultRowHeight="14.25" customHeight="true"/>
  <cols>
    <col min="1" max="1" width="14.2833333333333" customWidth="true"/>
    <col min="2" max="2" width="32.575" customWidth="true"/>
    <col min="3" max="6" width="18.85" customWidth="true"/>
    <col min="7" max="7" width="21.2833333333333" customWidth="true"/>
    <col min="8" max="9" width="18.85" customWidth="true"/>
    <col min="10" max="10" width="17.85" customWidth="true"/>
    <col min="11" max="15" width="18.85" customWidth="true"/>
  </cols>
  <sheetData>
    <row r="1" ht="15.75" customHeight="true" spans="15:15">
      <c r="O1" s="54" t="s">
        <v>54</v>
      </c>
    </row>
    <row r="2" ht="28.5" customHeight="true" spans="1:15">
      <c r="A2" s="27" t="s">
        <v>55</v>
      </c>
      <c r="B2" s="27"/>
      <c r="C2" s="27"/>
      <c r="D2" s="27"/>
      <c r="E2" s="27"/>
      <c r="F2" s="27"/>
      <c r="G2" s="27"/>
      <c r="H2" s="27"/>
      <c r="I2" s="27"/>
      <c r="J2" s="27"/>
      <c r="K2" s="27"/>
      <c r="L2" s="27"/>
      <c r="M2" s="27"/>
      <c r="N2" s="27"/>
      <c r="O2" s="27"/>
    </row>
    <row r="3" ht="15" customHeight="true" spans="1:15">
      <c r="A3" s="102" t="str">
        <f>"单位名称："&amp;"云南省医疗保障局"</f>
        <v>单位名称：云南省医疗保障局</v>
      </c>
      <c r="B3" s="103"/>
      <c r="C3" s="57"/>
      <c r="D3" s="57"/>
      <c r="E3" s="57"/>
      <c r="F3" s="57"/>
      <c r="G3" s="19"/>
      <c r="H3" s="57"/>
      <c r="I3" s="57"/>
      <c r="J3" s="19"/>
      <c r="K3" s="57"/>
      <c r="L3" s="57"/>
      <c r="M3" s="19"/>
      <c r="N3" s="19"/>
      <c r="O3" s="106" t="s">
        <v>2</v>
      </c>
    </row>
    <row r="4" ht="18.75" customHeight="true" spans="1:15">
      <c r="A4" s="6" t="s">
        <v>56</v>
      </c>
      <c r="B4" s="6" t="s">
        <v>57</v>
      </c>
      <c r="C4" s="24" t="s">
        <v>31</v>
      </c>
      <c r="D4" s="60" t="s">
        <v>34</v>
      </c>
      <c r="E4" s="60"/>
      <c r="F4" s="60"/>
      <c r="G4" s="144" t="s">
        <v>35</v>
      </c>
      <c r="H4" s="6" t="s">
        <v>36</v>
      </c>
      <c r="I4" s="6" t="s">
        <v>58</v>
      </c>
      <c r="J4" s="21" t="s">
        <v>59</v>
      </c>
      <c r="K4" s="67" t="s">
        <v>60</v>
      </c>
      <c r="L4" s="67" t="s">
        <v>61</v>
      </c>
      <c r="M4" s="67" t="s">
        <v>62</v>
      </c>
      <c r="N4" s="67" t="s">
        <v>63</v>
      </c>
      <c r="O4" s="92" t="s">
        <v>64</v>
      </c>
    </row>
    <row r="5" ht="30" customHeight="true" spans="1:15">
      <c r="A5" s="25"/>
      <c r="B5" s="25"/>
      <c r="C5" s="25"/>
      <c r="D5" s="60" t="s">
        <v>33</v>
      </c>
      <c r="E5" s="60" t="s">
        <v>65</v>
      </c>
      <c r="F5" s="60" t="s">
        <v>66</v>
      </c>
      <c r="G5" s="25"/>
      <c r="H5" s="25"/>
      <c r="I5" s="25"/>
      <c r="J5" s="60" t="s">
        <v>33</v>
      </c>
      <c r="K5" s="86" t="s">
        <v>60</v>
      </c>
      <c r="L5" s="86" t="s">
        <v>61</v>
      </c>
      <c r="M5" s="86" t="s">
        <v>62</v>
      </c>
      <c r="N5" s="86" t="s">
        <v>63</v>
      </c>
      <c r="O5" s="86" t="s">
        <v>64</v>
      </c>
    </row>
    <row r="6" ht="16.5" customHeight="true" spans="1:15">
      <c r="A6" s="60">
        <v>1</v>
      </c>
      <c r="B6" s="60">
        <v>2</v>
      </c>
      <c r="C6" s="60">
        <v>3</v>
      </c>
      <c r="D6" s="60">
        <v>4</v>
      </c>
      <c r="E6" s="60">
        <v>5</v>
      </c>
      <c r="F6" s="60">
        <v>6</v>
      </c>
      <c r="G6" s="60">
        <v>7</v>
      </c>
      <c r="H6" s="50">
        <v>8</v>
      </c>
      <c r="I6" s="50">
        <v>9</v>
      </c>
      <c r="J6" s="50">
        <v>10</v>
      </c>
      <c r="K6" s="50">
        <v>11</v>
      </c>
      <c r="L6" s="50">
        <v>12</v>
      </c>
      <c r="M6" s="50">
        <v>13</v>
      </c>
      <c r="N6" s="50">
        <v>14</v>
      </c>
      <c r="O6" s="60">
        <v>15</v>
      </c>
    </row>
    <row r="7" ht="20.25" customHeight="true" spans="1:15">
      <c r="A7" s="28" t="s">
        <v>67</v>
      </c>
      <c r="B7" s="28" t="s">
        <v>68</v>
      </c>
      <c r="C7" s="121">
        <v>2218880.4</v>
      </c>
      <c r="D7" s="121">
        <v>2218880.4</v>
      </c>
      <c r="E7" s="121">
        <v>2218880.4</v>
      </c>
      <c r="F7" s="121"/>
      <c r="G7" s="87"/>
      <c r="H7" s="121"/>
      <c r="I7" s="121"/>
      <c r="J7" s="121"/>
      <c r="K7" s="121"/>
      <c r="L7" s="121"/>
      <c r="M7" s="87"/>
      <c r="N7" s="121"/>
      <c r="O7" s="121"/>
    </row>
    <row r="8" ht="20.25" customHeight="true" spans="1:15">
      <c r="A8" s="61" t="s">
        <v>69</v>
      </c>
      <c r="B8" s="61" t="s">
        <v>70</v>
      </c>
      <c r="C8" s="121">
        <v>2175754.56</v>
      </c>
      <c r="D8" s="121">
        <v>2175754.56</v>
      </c>
      <c r="E8" s="121">
        <v>2175754.56</v>
      </c>
      <c r="F8" s="121"/>
      <c r="G8" s="87"/>
      <c r="H8" s="121"/>
      <c r="I8" s="121"/>
      <c r="J8" s="121"/>
      <c r="K8" s="121"/>
      <c r="L8" s="121"/>
      <c r="M8" s="87"/>
      <c r="N8" s="121"/>
      <c r="O8" s="121"/>
    </row>
    <row r="9" ht="20.25" customHeight="true" spans="1:15">
      <c r="A9" s="62" t="s">
        <v>71</v>
      </c>
      <c r="B9" s="62" t="s">
        <v>72</v>
      </c>
      <c r="C9" s="121">
        <v>4860</v>
      </c>
      <c r="D9" s="121">
        <v>4860</v>
      </c>
      <c r="E9" s="121">
        <v>4860</v>
      </c>
      <c r="F9" s="121"/>
      <c r="G9" s="87"/>
      <c r="H9" s="121"/>
      <c r="I9" s="121"/>
      <c r="J9" s="121"/>
      <c r="K9" s="121"/>
      <c r="L9" s="121"/>
      <c r="M9" s="87"/>
      <c r="N9" s="121"/>
      <c r="O9" s="121"/>
    </row>
    <row r="10" ht="20.25" customHeight="true" spans="1:15">
      <c r="A10" s="62" t="s">
        <v>73</v>
      </c>
      <c r="B10" s="62" t="s">
        <v>74</v>
      </c>
      <c r="C10" s="121">
        <v>540</v>
      </c>
      <c r="D10" s="121">
        <v>540</v>
      </c>
      <c r="E10" s="121">
        <v>540</v>
      </c>
      <c r="F10" s="121"/>
      <c r="G10" s="87"/>
      <c r="H10" s="121"/>
      <c r="I10" s="121"/>
      <c r="J10" s="121"/>
      <c r="K10" s="121"/>
      <c r="L10" s="121"/>
      <c r="M10" s="87"/>
      <c r="N10" s="121"/>
      <c r="O10" s="121"/>
    </row>
    <row r="11" ht="20.25" customHeight="true" spans="1:15">
      <c r="A11" s="62" t="s">
        <v>75</v>
      </c>
      <c r="B11" s="62" t="s">
        <v>76</v>
      </c>
      <c r="C11" s="121">
        <v>2170354.56</v>
      </c>
      <c r="D11" s="121">
        <v>2170354.56</v>
      </c>
      <c r="E11" s="121">
        <v>2170354.56</v>
      </c>
      <c r="F11" s="121"/>
      <c r="G11" s="87"/>
      <c r="H11" s="121"/>
      <c r="I11" s="121"/>
      <c r="J11" s="121"/>
      <c r="K11" s="121"/>
      <c r="L11" s="121"/>
      <c r="M11" s="87"/>
      <c r="N11" s="121"/>
      <c r="O11" s="121"/>
    </row>
    <row r="12" ht="20.25" customHeight="true" spans="1:15">
      <c r="A12" s="61" t="s">
        <v>77</v>
      </c>
      <c r="B12" s="61" t="s">
        <v>78</v>
      </c>
      <c r="C12" s="121">
        <v>43125.84</v>
      </c>
      <c r="D12" s="121">
        <v>43125.84</v>
      </c>
      <c r="E12" s="121">
        <v>43125.84</v>
      </c>
      <c r="F12" s="121"/>
      <c r="G12" s="87"/>
      <c r="H12" s="121"/>
      <c r="I12" s="121"/>
      <c r="J12" s="121"/>
      <c r="K12" s="121"/>
      <c r="L12" s="121"/>
      <c r="M12" s="87"/>
      <c r="N12" s="121"/>
      <c r="O12" s="121"/>
    </row>
    <row r="13" ht="20.25" customHeight="true" spans="1:15">
      <c r="A13" s="62" t="s">
        <v>79</v>
      </c>
      <c r="B13" s="62" t="s">
        <v>78</v>
      </c>
      <c r="C13" s="121">
        <v>43125.84</v>
      </c>
      <c r="D13" s="121">
        <v>43125.84</v>
      </c>
      <c r="E13" s="121">
        <v>43125.84</v>
      </c>
      <c r="F13" s="121"/>
      <c r="G13" s="87"/>
      <c r="H13" s="121"/>
      <c r="I13" s="121"/>
      <c r="J13" s="121"/>
      <c r="K13" s="121"/>
      <c r="L13" s="121"/>
      <c r="M13" s="87"/>
      <c r="N13" s="121"/>
      <c r="O13" s="121"/>
    </row>
    <row r="14" ht="20.25" customHeight="true" spans="1:15">
      <c r="A14" s="28" t="s">
        <v>80</v>
      </c>
      <c r="B14" s="28" t="s">
        <v>81</v>
      </c>
      <c r="C14" s="121">
        <v>160127802.68</v>
      </c>
      <c r="D14" s="121">
        <v>160127802.68</v>
      </c>
      <c r="E14" s="121">
        <v>20993796.42</v>
      </c>
      <c r="F14" s="121">
        <v>139134006.26</v>
      </c>
      <c r="G14" s="87"/>
      <c r="H14" s="121"/>
      <c r="I14" s="121"/>
      <c r="J14" s="121"/>
      <c r="K14" s="121"/>
      <c r="L14" s="121"/>
      <c r="M14" s="87"/>
      <c r="N14" s="121"/>
      <c r="O14" s="121"/>
    </row>
    <row r="15" ht="20.25" customHeight="true" spans="1:15">
      <c r="A15" s="61" t="s">
        <v>82</v>
      </c>
      <c r="B15" s="61" t="s">
        <v>83</v>
      </c>
      <c r="C15" s="121">
        <v>2195655.07</v>
      </c>
      <c r="D15" s="121">
        <v>2195655.07</v>
      </c>
      <c r="E15" s="121">
        <v>2195655.07</v>
      </c>
      <c r="F15" s="121"/>
      <c r="G15" s="87"/>
      <c r="H15" s="121"/>
      <c r="I15" s="121"/>
      <c r="J15" s="121"/>
      <c r="K15" s="121"/>
      <c r="L15" s="121"/>
      <c r="M15" s="87"/>
      <c r="N15" s="121"/>
      <c r="O15" s="121"/>
    </row>
    <row r="16" ht="20.25" customHeight="true" spans="1:15">
      <c r="A16" s="62" t="s">
        <v>84</v>
      </c>
      <c r="B16" s="62" t="s">
        <v>85</v>
      </c>
      <c r="C16" s="121">
        <v>1082218.54</v>
      </c>
      <c r="D16" s="121">
        <v>1082218.54</v>
      </c>
      <c r="E16" s="121">
        <v>1082218.54</v>
      </c>
      <c r="F16" s="121"/>
      <c r="G16" s="87"/>
      <c r="H16" s="121"/>
      <c r="I16" s="121"/>
      <c r="J16" s="121"/>
      <c r="K16" s="121"/>
      <c r="L16" s="121"/>
      <c r="M16" s="87"/>
      <c r="N16" s="121"/>
      <c r="O16" s="121"/>
    </row>
    <row r="17" ht="20.25" customHeight="true" spans="1:15">
      <c r="A17" s="62" t="s">
        <v>86</v>
      </c>
      <c r="B17" s="62" t="s">
        <v>87</v>
      </c>
      <c r="C17" s="121">
        <v>382770.8</v>
      </c>
      <c r="D17" s="121">
        <v>382770.8</v>
      </c>
      <c r="E17" s="121">
        <v>382770.8</v>
      </c>
      <c r="F17" s="121"/>
      <c r="G17" s="87"/>
      <c r="H17" s="121"/>
      <c r="I17" s="121"/>
      <c r="J17" s="121"/>
      <c r="K17" s="121"/>
      <c r="L17" s="121"/>
      <c r="M17" s="87"/>
      <c r="N17" s="121"/>
      <c r="O17" s="121"/>
    </row>
    <row r="18" ht="20.25" customHeight="true" spans="1:15">
      <c r="A18" s="62" t="s">
        <v>88</v>
      </c>
      <c r="B18" s="62" t="s">
        <v>89</v>
      </c>
      <c r="C18" s="121">
        <v>686205.73</v>
      </c>
      <c r="D18" s="121">
        <v>686205.73</v>
      </c>
      <c r="E18" s="121">
        <v>686205.73</v>
      </c>
      <c r="F18" s="121"/>
      <c r="G18" s="87"/>
      <c r="H18" s="121"/>
      <c r="I18" s="121"/>
      <c r="J18" s="121"/>
      <c r="K18" s="121"/>
      <c r="L18" s="121"/>
      <c r="M18" s="87"/>
      <c r="N18" s="121"/>
      <c r="O18" s="121"/>
    </row>
    <row r="19" ht="20.25" customHeight="true" spans="1:15">
      <c r="A19" s="62" t="s">
        <v>90</v>
      </c>
      <c r="B19" s="62" t="s">
        <v>91</v>
      </c>
      <c r="C19" s="121">
        <v>44460</v>
      </c>
      <c r="D19" s="121">
        <v>44460</v>
      </c>
      <c r="E19" s="121">
        <v>44460</v>
      </c>
      <c r="F19" s="121"/>
      <c r="G19" s="87"/>
      <c r="H19" s="121"/>
      <c r="I19" s="121"/>
      <c r="J19" s="121"/>
      <c r="K19" s="121"/>
      <c r="L19" s="121"/>
      <c r="M19" s="87"/>
      <c r="N19" s="121"/>
      <c r="O19" s="121"/>
    </row>
    <row r="20" ht="20.25" customHeight="true" spans="1:15">
      <c r="A20" s="61" t="s">
        <v>92</v>
      </c>
      <c r="B20" s="61" t="s">
        <v>93</v>
      </c>
      <c r="C20" s="121">
        <v>71400000</v>
      </c>
      <c r="D20" s="121">
        <v>71400000</v>
      </c>
      <c r="E20" s="121"/>
      <c r="F20" s="121">
        <v>71400000</v>
      </c>
      <c r="G20" s="87"/>
      <c r="H20" s="121"/>
      <c r="I20" s="121"/>
      <c r="J20" s="121"/>
      <c r="K20" s="121"/>
      <c r="L20" s="121"/>
      <c r="M20" s="87"/>
      <c r="N20" s="121"/>
      <c r="O20" s="121"/>
    </row>
    <row r="21" ht="20.25" customHeight="true" spans="1:15">
      <c r="A21" s="62" t="s">
        <v>94</v>
      </c>
      <c r="B21" s="62" t="s">
        <v>95</v>
      </c>
      <c r="C21" s="121">
        <v>71400000</v>
      </c>
      <c r="D21" s="121">
        <v>71400000</v>
      </c>
      <c r="E21" s="121"/>
      <c r="F21" s="121">
        <v>71400000</v>
      </c>
      <c r="G21" s="87"/>
      <c r="H21" s="121"/>
      <c r="I21" s="121"/>
      <c r="J21" s="121"/>
      <c r="K21" s="121"/>
      <c r="L21" s="121"/>
      <c r="M21" s="87"/>
      <c r="N21" s="121"/>
      <c r="O21" s="121"/>
    </row>
    <row r="22" ht="20.25" customHeight="true" spans="1:15">
      <c r="A22" s="61" t="s">
        <v>96</v>
      </c>
      <c r="B22" s="61" t="s">
        <v>97</v>
      </c>
      <c r="C22" s="121">
        <v>41532147.61</v>
      </c>
      <c r="D22" s="121">
        <v>41532147.61</v>
      </c>
      <c r="E22" s="121">
        <v>18798141.35</v>
      </c>
      <c r="F22" s="121">
        <v>22734006.26</v>
      </c>
      <c r="G22" s="87"/>
      <c r="H22" s="121"/>
      <c r="I22" s="121"/>
      <c r="J22" s="121"/>
      <c r="K22" s="121"/>
      <c r="L22" s="121"/>
      <c r="M22" s="87"/>
      <c r="N22" s="121"/>
      <c r="O22" s="121"/>
    </row>
    <row r="23" ht="20.25" customHeight="true" spans="1:15">
      <c r="A23" s="62" t="s">
        <v>98</v>
      </c>
      <c r="B23" s="62" t="s">
        <v>99</v>
      </c>
      <c r="C23" s="121">
        <v>14282778.33</v>
      </c>
      <c r="D23" s="121">
        <v>14282778.33</v>
      </c>
      <c r="E23" s="121">
        <v>14282778.33</v>
      </c>
      <c r="F23" s="121"/>
      <c r="G23" s="87"/>
      <c r="H23" s="121"/>
      <c r="I23" s="121"/>
      <c r="J23" s="121"/>
      <c r="K23" s="121"/>
      <c r="L23" s="121"/>
      <c r="M23" s="87"/>
      <c r="N23" s="121"/>
      <c r="O23" s="121"/>
    </row>
    <row r="24" ht="20.25" customHeight="true" spans="1:15">
      <c r="A24" s="62" t="s">
        <v>100</v>
      </c>
      <c r="B24" s="62" t="s">
        <v>101</v>
      </c>
      <c r="C24" s="121">
        <v>9159738.64</v>
      </c>
      <c r="D24" s="121">
        <v>9159738.64</v>
      </c>
      <c r="E24" s="121"/>
      <c r="F24" s="121">
        <v>9159738.64</v>
      </c>
      <c r="G24" s="87"/>
      <c r="H24" s="121"/>
      <c r="I24" s="121"/>
      <c r="J24" s="121"/>
      <c r="K24" s="121"/>
      <c r="L24" s="121"/>
      <c r="M24" s="87"/>
      <c r="N24" s="121"/>
      <c r="O24" s="121"/>
    </row>
    <row r="25" ht="20.25" customHeight="true" spans="1:15">
      <c r="A25" s="62" t="s">
        <v>102</v>
      </c>
      <c r="B25" s="62" t="s">
        <v>103</v>
      </c>
      <c r="C25" s="121">
        <v>13003129.32</v>
      </c>
      <c r="D25" s="121">
        <v>13003129.32</v>
      </c>
      <c r="E25" s="121"/>
      <c r="F25" s="121">
        <v>13003129.32</v>
      </c>
      <c r="G25" s="87"/>
      <c r="H25" s="121"/>
      <c r="I25" s="121"/>
      <c r="J25" s="121"/>
      <c r="K25" s="121"/>
      <c r="L25" s="121"/>
      <c r="M25" s="87"/>
      <c r="N25" s="121"/>
      <c r="O25" s="121"/>
    </row>
    <row r="26" ht="20.25" customHeight="true" spans="1:15">
      <c r="A26" s="62" t="s">
        <v>104</v>
      </c>
      <c r="B26" s="62" t="s">
        <v>105</v>
      </c>
      <c r="C26" s="121">
        <v>571138.3</v>
      </c>
      <c r="D26" s="121">
        <v>571138.3</v>
      </c>
      <c r="E26" s="121"/>
      <c r="F26" s="121">
        <v>571138.3</v>
      </c>
      <c r="G26" s="87"/>
      <c r="H26" s="121"/>
      <c r="I26" s="121"/>
      <c r="J26" s="121"/>
      <c r="K26" s="121"/>
      <c r="L26" s="121"/>
      <c r="M26" s="87"/>
      <c r="N26" s="121"/>
      <c r="O26" s="121"/>
    </row>
    <row r="27" ht="20.25" customHeight="true" spans="1:15">
      <c r="A27" s="62" t="s">
        <v>106</v>
      </c>
      <c r="B27" s="62" t="s">
        <v>107</v>
      </c>
      <c r="C27" s="121">
        <v>4515363.02</v>
      </c>
      <c r="D27" s="121">
        <v>4515363.02</v>
      </c>
      <c r="E27" s="121">
        <v>4515363.02</v>
      </c>
      <c r="F27" s="121"/>
      <c r="G27" s="87"/>
      <c r="H27" s="121"/>
      <c r="I27" s="121"/>
      <c r="J27" s="121"/>
      <c r="K27" s="121"/>
      <c r="L27" s="121"/>
      <c r="M27" s="87"/>
      <c r="N27" s="121"/>
      <c r="O27" s="121"/>
    </row>
    <row r="28" ht="20.25" customHeight="true" spans="1:15">
      <c r="A28" s="61" t="s">
        <v>108</v>
      </c>
      <c r="B28" s="61" t="s">
        <v>109</v>
      </c>
      <c r="C28" s="121">
        <v>45000000</v>
      </c>
      <c r="D28" s="121">
        <v>45000000</v>
      </c>
      <c r="E28" s="121"/>
      <c r="F28" s="121">
        <v>45000000</v>
      </c>
      <c r="G28" s="87"/>
      <c r="H28" s="121"/>
      <c r="I28" s="121"/>
      <c r="J28" s="121"/>
      <c r="K28" s="121"/>
      <c r="L28" s="121"/>
      <c r="M28" s="87"/>
      <c r="N28" s="121"/>
      <c r="O28" s="121"/>
    </row>
    <row r="29" ht="20.25" customHeight="true" spans="1:15">
      <c r="A29" s="62" t="s">
        <v>110</v>
      </c>
      <c r="B29" s="62" t="s">
        <v>109</v>
      </c>
      <c r="C29" s="121">
        <v>45000000</v>
      </c>
      <c r="D29" s="121">
        <v>45000000</v>
      </c>
      <c r="E29" s="121"/>
      <c r="F29" s="121">
        <v>45000000</v>
      </c>
      <c r="G29" s="87"/>
      <c r="H29" s="121"/>
      <c r="I29" s="121"/>
      <c r="J29" s="121"/>
      <c r="K29" s="121"/>
      <c r="L29" s="121"/>
      <c r="M29" s="87"/>
      <c r="N29" s="121"/>
      <c r="O29" s="121"/>
    </row>
    <row r="30" ht="20.25" customHeight="true" spans="1:15">
      <c r="A30" s="28" t="s">
        <v>111</v>
      </c>
      <c r="B30" s="28" t="s">
        <v>112</v>
      </c>
      <c r="C30" s="121">
        <v>1645179.37</v>
      </c>
      <c r="D30" s="121">
        <v>1645179.37</v>
      </c>
      <c r="E30" s="121">
        <v>1645179.37</v>
      </c>
      <c r="F30" s="121"/>
      <c r="G30" s="87"/>
      <c r="H30" s="121"/>
      <c r="I30" s="121"/>
      <c r="J30" s="121"/>
      <c r="K30" s="121"/>
      <c r="L30" s="121"/>
      <c r="M30" s="87"/>
      <c r="N30" s="121"/>
      <c r="O30" s="121"/>
    </row>
    <row r="31" ht="20.25" customHeight="true" spans="1:15">
      <c r="A31" s="61" t="s">
        <v>113</v>
      </c>
      <c r="B31" s="61" t="s">
        <v>114</v>
      </c>
      <c r="C31" s="121">
        <v>1645179.37</v>
      </c>
      <c r="D31" s="121">
        <v>1645179.37</v>
      </c>
      <c r="E31" s="121">
        <v>1645179.37</v>
      </c>
      <c r="F31" s="121"/>
      <c r="G31" s="87"/>
      <c r="H31" s="121"/>
      <c r="I31" s="121"/>
      <c r="J31" s="121"/>
      <c r="K31" s="121"/>
      <c r="L31" s="121"/>
      <c r="M31" s="87"/>
      <c r="N31" s="121"/>
      <c r="O31" s="121"/>
    </row>
    <row r="32" ht="20.25" customHeight="true" spans="1:15">
      <c r="A32" s="62" t="s">
        <v>115</v>
      </c>
      <c r="B32" s="62" t="s">
        <v>116</v>
      </c>
      <c r="C32" s="121">
        <v>1645179.37</v>
      </c>
      <c r="D32" s="121">
        <v>1645179.37</v>
      </c>
      <c r="E32" s="121">
        <v>1645179.37</v>
      </c>
      <c r="F32" s="121"/>
      <c r="G32" s="87"/>
      <c r="H32" s="121"/>
      <c r="I32" s="121"/>
      <c r="J32" s="121"/>
      <c r="K32" s="121"/>
      <c r="L32" s="121"/>
      <c r="M32" s="87"/>
      <c r="N32" s="121"/>
      <c r="O32" s="121"/>
    </row>
    <row r="33" ht="17.25" customHeight="true" spans="1:15">
      <c r="A33" s="104" t="s">
        <v>117</v>
      </c>
      <c r="B33" s="105" t="s">
        <v>117</v>
      </c>
      <c r="C33" s="121">
        <v>163991862.45</v>
      </c>
      <c r="D33" s="121">
        <v>163991862.45</v>
      </c>
      <c r="E33" s="121">
        <v>24857856.19</v>
      </c>
      <c r="F33" s="121">
        <v>139134006.26</v>
      </c>
      <c r="G33" s="87"/>
      <c r="H33" s="121"/>
      <c r="I33" s="121"/>
      <c r="J33" s="121"/>
      <c r="K33" s="121"/>
      <c r="L33" s="121"/>
      <c r="M33" s="87"/>
      <c r="N33" s="121"/>
      <c r="O33" s="121"/>
    </row>
  </sheetData>
  <mergeCells count="11">
    <mergeCell ref="A2:O2"/>
    <mergeCell ref="A3:L3"/>
    <mergeCell ref="D4:F4"/>
    <mergeCell ref="J4:O4"/>
    <mergeCell ref="A33:B33"/>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D16"/>
  <sheetViews>
    <sheetView showZeros="0" workbookViewId="0">
      <selection activeCell="A1" sqref="A1"/>
    </sheetView>
  </sheetViews>
  <sheetFormatPr defaultColWidth="9.14166666666667" defaultRowHeight="14.25" customHeight="true" outlineLevelCol="3"/>
  <cols>
    <col min="1" max="1" width="49.2833333333333" customWidth="true"/>
    <col min="2" max="2" width="43.3166666666667" customWidth="true"/>
    <col min="3" max="3" width="48.575" customWidth="true"/>
    <col min="4" max="4" width="41.175" customWidth="true"/>
  </cols>
  <sheetData>
    <row r="1" customHeight="true" spans="4:4">
      <c r="D1" s="100" t="s">
        <v>118</v>
      </c>
    </row>
    <row r="2" ht="31.5" customHeight="true" spans="1:4">
      <c r="A2" s="42" t="s">
        <v>119</v>
      </c>
      <c r="B2" s="131"/>
      <c r="C2" s="131"/>
      <c r="D2" s="131"/>
    </row>
    <row r="3" ht="17.25" customHeight="true" spans="1:4">
      <c r="A3" s="3" t="str">
        <f>"单位名称："&amp;"云南省医疗保障局"</f>
        <v>单位名称：云南省医疗保障局</v>
      </c>
      <c r="B3" s="132"/>
      <c r="C3" s="132"/>
      <c r="D3" s="101" t="s">
        <v>2</v>
      </c>
    </row>
    <row r="4" ht="24.65" customHeight="true" spans="1:4">
      <c r="A4" s="21" t="s">
        <v>3</v>
      </c>
      <c r="B4" s="23"/>
      <c r="C4" s="21" t="s">
        <v>4</v>
      </c>
      <c r="D4" s="23"/>
    </row>
    <row r="5" ht="15.65" customHeight="true" spans="1:4">
      <c r="A5" s="24" t="s">
        <v>5</v>
      </c>
      <c r="B5" s="133" t="s">
        <v>6</v>
      </c>
      <c r="C5" s="24" t="s">
        <v>120</v>
      </c>
      <c r="D5" s="133" t="s">
        <v>6</v>
      </c>
    </row>
    <row r="6" ht="14.15" customHeight="true" spans="1:4">
      <c r="A6" s="25"/>
      <c r="B6" s="10"/>
      <c r="C6" s="25"/>
      <c r="D6" s="10"/>
    </row>
    <row r="7" ht="29.15" customHeight="true" spans="1:4">
      <c r="A7" s="134" t="s">
        <v>121</v>
      </c>
      <c r="B7" s="135">
        <v>148262856.19</v>
      </c>
      <c r="C7" s="136" t="s">
        <v>122</v>
      </c>
      <c r="D7" s="135">
        <v>163991862.45</v>
      </c>
    </row>
    <row r="8" ht="29.15" customHeight="true" spans="1:4">
      <c r="A8" s="137" t="s">
        <v>123</v>
      </c>
      <c r="B8" s="87">
        <v>148262856.19</v>
      </c>
      <c r="C8" s="14" t="str">
        <f>"（一）"&amp;"社会保障和就业支出"</f>
        <v>（一）社会保障和就业支出</v>
      </c>
      <c r="D8" s="87">
        <v>2218880.4</v>
      </c>
    </row>
    <row r="9" ht="29.15" customHeight="true" spans="1:4">
      <c r="A9" s="137" t="s">
        <v>124</v>
      </c>
      <c r="B9" s="87"/>
      <c r="C9" s="14" t="str">
        <f>"（二）"&amp;"卫生健康支出"</f>
        <v>（二）卫生健康支出</v>
      </c>
      <c r="D9" s="87">
        <v>160127802.68</v>
      </c>
    </row>
    <row r="10" ht="29.15" customHeight="true" spans="1:4">
      <c r="A10" s="137" t="s">
        <v>125</v>
      </c>
      <c r="B10" s="87"/>
      <c r="C10" s="14" t="str">
        <f>"（三）"&amp;"住房保障支出"</f>
        <v>（三）住房保障支出</v>
      </c>
      <c r="D10" s="87">
        <v>1645179.37</v>
      </c>
    </row>
    <row r="11" ht="29.15" customHeight="true" spans="1:4">
      <c r="A11" s="138" t="s">
        <v>126</v>
      </c>
      <c r="B11" s="139">
        <v>15729006.26</v>
      </c>
      <c r="C11" s="14" t="str">
        <f>"（四）"&amp;"转移性支出"</f>
        <v>（四）转移性支出</v>
      </c>
      <c r="D11" s="87"/>
    </row>
    <row r="12" ht="29.15" customHeight="true" spans="1:4">
      <c r="A12" s="137" t="s">
        <v>123</v>
      </c>
      <c r="B12" s="121">
        <v>15729006.26</v>
      </c>
      <c r="C12" s="140"/>
      <c r="D12" s="139"/>
    </row>
    <row r="13" ht="29.15" customHeight="true" spans="1:4">
      <c r="A13" s="141" t="s">
        <v>124</v>
      </c>
      <c r="B13" s="121"/>
      <c r="C13" s="140"/>
      <c r="D13" s="139"/>
    </row>
    <row r="14" ht="29.15" customHeight="true" spans="1:4">
      <c r="A14" s="141" t="s">
        <v>125</v>
      </c>
      <c r="B14" s="139"/>
      <c r="C14" s="140"/>
      <c r="D14" s="139"/>
    </row>
    <row r="15" ht="29.15" customHeight="true" spans="1:4">
      <c r="A15" s="142"/>
      <c r="B15" s="139"/>
      <c r="C15" s="143" t="s">
        <v>127</v>
      </c>
      <c r="D15" s="139"/>
    </row>
    <row r="16" ht="29.15" customHeight="true" spans="1:4">
      <c r="A16" s="142" t="s">
        <v>128</v>
      </c>
      <c r="B16" s="139">
        <v>163991862.45</v>
      </c>
      <c r="C16" s="140" t="s">
        <v>26</v>
      </c>
      <c r="D16" s="139">
        <v>163991862.45</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G32"/>
  <sheetViews>
    <sheetView showZeros="0" topLeftCell="A7" workbookViewId="0">
      <selection activeCell="A1" sqref="A1"/>
    </sheetView>
  </sheetViews>
  <sheetFormatPr defaultColWidth="9.14166666666667" defaultRowHeight="14.25" customHeight="true" outlineLevelCol="6"/>
  <cols>
    <col min="1" max="1" width="20.1416666666667" customWidth="true"/>
    <col min="2" max="2" width="37.3166666666667" customWidth="true"/>
    <col min="3" max="3" width="24.2833333333333" customWidth="true"/>
    <col min="4" max="6" width="25.0333333333333" customWidth="true"/>
    <col min="7" max="7" width="24.2833333333333" customWidth="true"/>
  </cols>
  <sheetData>
    <row r="1" ht="12" customHeight="true" spans="4:7">
      <c r="D1" s="112"/>
      <c r="F1" s="54"/>
      <c r="G1" s="54" t="s">
        <v>129</v>
      </c>
    </row>
    <row r="2" ht="39" customHeight="true" spans="1:7">
      <c r="A2" s="2" t="s">
        <v>130</v>
      </c>
      <c r="B2" s="2"/>
      <c r="C2" s="2"/>
      <c r="D2" s="2"/>
      <c r="E2" s="2"/>
      <c r="F2" s="2"/>
      <c r="G2" s="2"/>
    </row>
    <row r="3" ht="18" customHeight="true" spans="1:7">
      <c r="A3" s="3" t="str">
        <f>"单位名称："&amp;"云南省医疗保障局"</f>
        <v>单位名称：云南省医疗保障局</v>
      </c>
      <c r="F3" s="106"/>
      <c r="G3" s="106" t="s">
        <v>2</v>
      </c>
    </row>
    <row r="4" ht="20.25" customHeight="true" spans="1:7">
      <c r="A4" s="123" t="s">
        <v>131</v>
      </c>
      <c r="B4" s="124"/>
      <c r="C4" s="125" t="s">
        <v>31</v>
      </c>
      <c r="D4" s="22" t="s">
        <v>65</v>
      </c>
      <c r="E4" s="22"/>
      <c r="F4" s="23"/>
      <c r="G4" s="125" t="s">
        <v>66</v>
      </c>
    </row>
    <row r="5" ht="20.25" customHeight="true" spans="1:7">
      <c r="A5" s="126" t="s">
        <v>56</v>
      </c>
      <c r="B5" s="127" t="s">
        <v>57</v>
      </c>
      <c r="C5" s="95"/>
      <c r="D5" s="95" t="s">
        <v>33</v>
      </c>
      <c r="E5" s="95" t="s">
        <v>132</v>
      </c>
      <c r="F5" s="95" t="s">
        <v>133</v>
      </c>
      <c r="G5" s="95"/>
    </row>
    <row r="6" ht="13.5" customHeight="true" spans="1:7">
      <c r="A6" s="128" t="s">
        <v>134</v>
      </c>
      <c r="B6" s="128" t="s">
        <v>135</v>
      </c>
      <c r="C6" s="128" t="s">
        <v>136</v>
      </c>
      <c r="D6" s="60"/>
      <c r="E6" s="128" t="s">
        <v>137</v>
      </c>
      <c r="F6" s="128" t="s">
        <v>138</v>
      </c>
      <c r="G6" s="128" t="s">
        <v>139</v>
      </c>
    </row>
    <row r="7" ht="18" customHeight="true" spans="1:7">
      <c r="A7" s="28" t="s">
        <v>67</v>
      </c>
      <c r="B7" s="28" t="s">
        <v>68</v>
      </c>
      <c r="C7" s="26">
        <v>2218880.4</v>
      </c>
      <c r="D7" s="26">
        <v>2218880.4</v>
      </c>
      <c r="E7" s="26">
        <v>2213480.4</v>
      </c>
      <c r="F7" s="26">
        <v>5400</v>
      </c>
      <c r="G7" s="26"/>
    </row>
    <row r="8" ht="18" customHeight="true" spans="1:7">
      <c r="A8" s="28" t="s">
        <v>69</v>
      </c>
      <c r="B8" s="61" t="s">
        <v>70</v>
      </c>
      <c r="C8" s="26">
        <v>2175754.56</v>
      </c>
      <c r="D8" s="26">
        <v>2175754.56</v>
      </c>
      <c r="E8" s="26">
        <v>2170354.56</v>
      </c>
      <c r="F8" s="26">
        <v>5400</v>
      </c>
      <c r="G8" s="26"/>
    </row>
    <row r="9" ht="18" customHeight="true" spans="1:7">
      <c r="A9" s="28" t="s">
        <v>71</v>
      </c>
      <c r="B9" s="62" t="s">
        <v>72</v>
      </c>
      <c r="C9" s="26">
        <v>4860</v>
      </c>
      <c r="D9" s="26">
        <v>4860</v>
      </c>
      <c r="E9" s="26"/>
      <c r="F9" s="26">
        <v>4860</v>
      </c>
      <c r="G9" s="26"/>
    </row>
    <row r="10" ht="18" customHeight="true" spans="1:7">
      <c r="A10" s="28" t="s">
        <v>73</v>
      </c>
      <c r="B10" s="62" t="s">
        <v>74</v>
      </c>
      <c r="C10" s="26">
        <v>540</v>
      </c>
      <c r="D10" s="26">
        <v>540</v>
      </c>
      <c r="E10" s="26"/>
      <c r="F10" s="26">
        <v>540</v>
      </c>
      <c r="G10" s="26"/>
    </row>
    <row r="11" ht="18" customHeight="true" spans="1:7">
      <c r="A11" s="28" t="s">
        <v>75</v>
      </c>
      <c r="B11" s="62" t="s">
        <v>76</v>
      </c>
      <c r="C11" s="26">
        <v>2170354.56</v>
      </c>
      <c r="D11" s="26">
        <v>2170354.56</v>
      </c>
      <c r="E11" s="26">
        <v>2170354.56</v>
      </c>
      <c r="F11" s="26"/>
      <c r="G11" s="26"/>
    </row>
    <row r="12" ht="18" customHeight="true" spans="1:7">
      <c r="A12" s="28" t="s">
        <v>77</v>
      </c>
      <c r="B12" s="61" t="s">
        <v>78</v>
      </c>
      <c r="C12" s="26">
        <v>43125.84</v>
      </c>
      <c r="D12" s="26">
        <v>43125.84</v>
      </c>
      <c r="E12" s="26">
        <v>43125.84</v>
      </c>
      <c r="F12" s="26"/>
      <c r="G12" s="26"/>
    </row>
    <row r="13" ht="18" customHeight="true" spans="1:7">
      <c r="A13" s="28" t="s">
        <v>79</v>
      </c>
      <c r="B13" s="62" t="s">
        <v>78</v>
      </c>
      <c r="C13" s="26">
        <v>43125.84</v>
      </c>
      <c r="D13" s="26">
        <v>43125.84</v>
      </c>
      <c r="E13" s="26">
        <v>43125.84</v>
      </c>
      <c r="F13" s="26"/>
      <c r="G13" s="26"/>
    </row>
    <row r="14" ht="18" customHeight="true" spans="1:7">
      <c r="A14" s="28" t="s">
        <v>80</v>
      </c>
      <c r="B14" s="28" t="s">
        <v>81</v>
      </c>
      <c r="C14" s="26">
        <v>144398796.42</v>
      </c>
      <c r="D14" s="26">
        <v>20993796.42</v>
      </c>
      <c r="E14" s="26">
        <v>17689132.87</v>
      </c>
      <c r="F14" s="26">
        <v>3304663.55</v>
      </c>
      <c r="G14" s="26">
        <v>123405000</v>
      </c>
    </row>
    <row r="15" ht="18" customHeight="true" spans="1:7">
      <c r="A15" s="28" t="s">
        <v>82</v>
      </c>
      <c r="B15" s="61" t="s">
        <v>83</v>
      </c>
      <c r="C15" s="26">
        <v>2195655.07</v>
      </c>
      <c r="D15" s="26">
        <v>2195655.07</v>
      </c>
      <c r="E15" s="26">
        <v>2195655.07</v>
      </c>
      <c r="F15" s="26"/>
      <c r="G15" s="26"/>
    </row>
    <row r="16" ht="18" customHeight="true" spans="1:7">
      <c r="A16" s="28" t="s">
        <v>84</v>
      </c>
      <c r="B16" s="62" t="s">
        <v>85</v>
      </c>
      <c r="C16" s="26">
        <v>1082218.54</v>
      </c>
      <c r="D16" s="26">
        <v>1082218.54</v>
      </c>
      <c r="E16" s="26">
        <v>1082218.54</v>
      </c>
      <c r="F16" s="26"/>
      <c r="G16" s="26"/>
    </row>
    <row r="17" ht="18" customHeight="true" spans="1:7">
      <c r="A17" s="28" t="s">
        <v>86</v>
      </c>
      <c r="B17" s="62" t="s">
        <v>87</v>
      </c>
      <c r="C17" s="26">
        <v>382770.8</v>
      </c>
      <c r="D17" s="26">
        <v>382770.8</v>
      </c>
      <c r="E17" s="26">
        <v>382770.8</v>
      </c>
      <c r="F17" s="26"/>
      <c r="G17" s="26"/>
    </row>
    <row r="18" ht="18" customHeight="true" spans="1:7">
      <c r="A18" s="28" t="s">
        <v>88</v>
      </c>
      <c r="B18" s="62" t="s">
        <v>89</v>
      </c>
      <c r="C18" s="26">
        <v>686205.73</v>
      </c>
      <c r="D18" s="26">
        <v>686205.73</v>
      </c>
      <c r="E18" s="26">
        <v>686205.73</v>
      </c>
      <c r="F18" s="26"/>
      <c r="G18" s="26"/>
    </row>
    <row r="19" ht="18" customHeight="true" spans="1:7">
      <c r="A19" s="28" t="s">
        <v>90</v>
      </c>
      <c r="B19" s="62" t="s">
        <v>91</v>
      </c>
      <c r="C19" s="26">
        <v>44460</v>
      </c>
      <c r="D19" s="26">
        <v>44460</v>
      </c>
      <c r="E19" s="26">
        <v>44460</v>
      </c>
      <c r="F19" s="26"/>
      <c r="G19" s="26"/>
    </row>
    <row r="20" ht="18" customHeight="true" spans="1:7">
      <c r="A20" s="28" t="s">
        <v>92</v>
      </c>
      <c r="B20" s="61" t="s">
        <v>93</v>
      </c>
      <c r="C20" s="26">
        <v>71400000</v>
      </c>
      <c r="D20" s="26"/>
      <c r="E20" s="26"/>
      <c r="F20" s="26"/>
      <c r="G20" s="26">
        <v>71400000</v>
      </c>
    </row>
    <row r="21" ht="18" customHeight="true" spans="1:7">
      <c r="A21" s="28" t="s">
        <v>94</v>
      </c>
      <c r="B21" s="62" t="s">
        <v>95</v>
      </c>
      <c r="C21" s="26">
        <v>71400000</v>
      </c>
      <c r="D21" s="26"/>
      <c r="E21" s="26"/>
      <c r="F21" s="26"/>
      <c r="G21" s="26">
        <v>71400000</v>
      </c>
    </row>
    <row r="22" ht="18" customHeight="true" spans="1:7">
      <c r="A22" s="28" t="s">
        <v>96</v>
      </c>
      <c r="B22" s="61" t="s">
        <v>97</v>
      </c>
      <c r="C22" s="26">
        <v>25803141.35</v>
      </c>
      <c r="D22" s="26">
        <v>18798141.35</v>
      </c>
      <c r="E22" s="26">
        <v>15493477.8</v>
      </c>
      <c r="F22" s="26">
        <v>3304663.55</v>
      </c>
      <c r="G22" s="26">
        <v>7005000</v>
      </c>
    </row>
    <row r="23" ht="18" customHeight="true" spans="1:7">
      <c r="A23" s="28" t="s">
        <v>98</v>
      </c>
      <c r="B23" s="62" t="s">
        <v>99</v>
      </c>
      <c r="C23" s="26">
        <v>14282778.33</v>
      </c>
      <c r="D23" s="26">
        <v>14282778.33</v>
      </c>
      <c r="E23" s="26">
        <v>11354871.8</v>
      </c>
      <c r="F23" s="26">
        <v>2927906.53</v>
      </c>
      <c r="G23" s="26"/>
    </row>
    <row r="24" ht="18" customHeight="true" spans="1:7">
      <c r="A24" s="28" t="s">
        <v>102</v>
      </c>
      <c r="B24" s="62" t="s">
        <v>103</v>
      </c>
      <c r="C24" s="26">
        <v>6505000</v>
      </c>
      <c r="D24" s="26"/>
      <c r="E24" s="26"/>
      <c r="F24" s="26"/>
      <c r="G24" s="26">
        <v>6505000</v>
      </c>
    </row>
    <row r="25" ht="18" customHeight="true" spans="1:7">
      <c r="A25" s="28" t="s">
        <v>104</v>
      </c>
      <c r="B25" s="62" t="s">
        <v>105</v>
      </c>
      <c r="C25" s="26">
        <v>500000</v>
      </c>
      <c r="D25" s="26"/>
      <c r="E25" s="26"/>
      <c r="F25" s="26"/>
      <c r="G25" s="26">
        <v>500000</v>
      </c>
    </row>
    <row r="26" ht="18" customHeight="true" spans="1:7">
      <c r="A26" s="28" t="s">
        <v>106</v>
      </c>
      <c r="B26" s="62" t="s">
        <v>107</v>
      </c>
      <c r="C26" s="26">
        <v>4515363.02</v>
      </c>
      <c r="D26" s="26">
        <v>4515363.02</v>
      </c>
      <c r="E26" s="26">
        <v>4138606</v>
      </c>
      <c r="F26" s="26">
        <v>376757.02</v>
      </c>
      <c r="G26" s="26"/>
    </row>
    <row r="27" ht="18" customHeight="true" spans="1:7">
      <c r="A27" s="28" t="s">
        <v>108</v>
      </c>
      <c r="B27" s="61" t="s">
        <v>109</v>
      </c>
      <c r="C27" s="26">
        <v>45000000</v>
      </c>
      <c r="D27" s="26"/>
      <c r="E27" s="26"/>
      <c r="F27" s="26"/>
      <c r="G27" s="26">
        <v>45000000</v>
      </c>
    </row>
    <row r="28" ht="18" customHeight="true" spans="1:7">
      <c r="A28" s="28" t="s">
        <v>110</v>
      </c>
      <c r="B28" s="62" t="s">
        <v>109</v>
      </c>
      <c r="C28" s="26">
        <v>45000000</v>
      </c>
      <c r="D28" s="26"/>
      <c r="E28" s="26"/>
      <c r="F28" s="26"/>
      <c r="G28" s="26">
        <v>45000000</v>
      </c>
    </row>
    <row r="29" ht="18" customHeight="true" spans="1:7">
      <c r="A29" s="28" t="s">
        <v>111</v>
      </c>
      <c r="B29" s="28" t="s">
        <v>112</v>
      </c>
      <c r="C29" s="26">
        <v>1645179.37</v>
      </c>
      <c r="D29" s="26">
        <v>1645179.37</v>
      </c>
      <c r="E29" s="26">
        <v>1645179.37</v>
      </c>
      <c r="F29" s="26"/>
      <c r="G29" s="26"/>
    </row>
    <row r="30" ht="18" customHeight="true" spans="1:7">
      <c r="A30" s="28" t="s">
        <v>113</v>
      </c>
      <c r="B30" s="61" t="s">
        <v>114</v>
      </c>
      <c r="C30" s="26">
        <v>1645179.37</v>
      </c>
      <c r="D30" s="26">
        <v>1645179.37</v>
      </c>
      <c r="E30" s="26">
        <v>1645179.37</v>
      </c>
      <c r="F30" s="26"/>
      <c r="G30" s="26"/>
    </row>
    <row r="31" ht="18" customHeight="true" spans="1:7">
      <c r="A31" s="28" t="s">
        <v>115</v>
      </c>
      <c r="B31" s="62" t="s">
        <v>116</v>
      </c>
      <c r="C31" s="26">
        <v>1645179.37</v>
      </c>
      <c r="D31" s="26">
        <v>1645179.37</v>
      </c>
      <c r="E31" s="26">
        <v>1645179.37</v>
      </c>
      <c r="F31" s="26"/>
      <c r="G31" s="26"/>
    </row>
    <row r="32" ht="18" customHeight="true" spans="1:7">
      <c r="A32" s="129" t="s">
        <v>117</v>
      </c>
      <c r="B32" s="130" t="s">
        <v>117</v>
      </c>
      <c r="C32" s="26">
        <v>148262856.19</v>
      </c>
      <c r="D32" s="26">
        <v>24857856.19</v>
      </c>
      <c r="E32" s="26">
        <v>21547792.64</v>
      </c>
      <c r="F32" s="26">
        <v>3310063.55</v>
      </c>
      <c r="G32" s="26">
        <v>123405000</v>
      </c>
    </row>
  </sheetData>
  <mergeCells count="7">
    <mergeCell ref="A2:G2"/>
    <mergeCell ref="A3:E3"/>
    <mergeCell ref="A4:B4"/>
    <mergeCell ref="D4:F4"/>
    <mergeCell ref="A32:B32"/>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F7"/>
  <sheetViews>
    <sheetView showZeros="0" workbookViewId="0">
      <selection activeCell="A1" sqref="A1"/>
    </sheetView>
  </sheetViews>
  <sheetFormatPr defaultColWidth="9.14166666666667" defaultRowHeight="14.25" customHeight="true" outlineLevelRow="6" outlineLevelCol="5"/>
  <cols>
    <col min="1" max="1" width="27.425" customWidth="true"/>
    <col min="2" max="6" width="31.175" customWidth="true"/>
  </cols>
  <sheetData>
    <row r="1" ht="12" customHeight="true" spans="1:6">
      <c r="A1" s="117"/>
      <c r="B1" s="117"/>
      <c r="C1" s="63"/>
      <c r="F1" s="58" t="s">
        <v>140</v>
      </c>
    </row>
    <row r="2" ht="25.5" customHeight="true" spans="1:6">
      <c r="A2" s="118" t="s">
        <v>141</v>
      </c>
      <c r="B2" s="118"/>
      <c r="C2" s="118"/>
      <c r="D2" s="118"/>
      <c r="E2" s="118"/>
      <c r="F2" s="118"/>
    </row>
    <row r="3" ht="15.75" customHeight="true" spans="1:6">
      <c r="A3" s="3" t="str">
        <f>"单位名称："&amp;"云南省医疗保障局"</f>
        <v>单位名称：云南省医疗保障局</v>
      </c>
      <c r="B3" s="117"/>
      <c r="C3" s="63"/>
      <c r="F3" s="58" t="s">
        <v>142</v>
      </c>
    </row>
    <row r="4" ht="19.5" customHeight="true" spans="1:6">
      <c r="A4" s="6" t="s">
        <v>143</v>
      </c>
      <c r="B4" s="24" t="s">
        <v>144</v>
      </c>
      <c r="C4" s="21" t="s">
        <v>145</v>
      </c>
      <c r="D4" s="22"/>
      <c r="E4" s="23"/>
      <c r="F4" s="24" t="s">
        <v>146</v>
      </c>
    </row>
    <row r="5" ht="19.5" customHeight="true" spans="1:6">
      <c r="A5" s="10"/>
      <c r="B5" s="25"/>
      <c r="C5" s="60" t="s">
        <v>33</v>
      </c>
      <c r="D5" s="60" t="s">
        <v>147</v>
      </c>
      <c r="E5" s="60" t="s">
        <v>148</v>
      </c>
      <c r="F5" s="25"/>
    </row>
    <row r="6" ht="18.75" customHeight="true" spans="1:6">
      <c r="A6" s="119">
        <v>1</v>
      </c>
      <c r="B6" s="119">
        <v>2</v>
      </c>
      <c r="C6" s="120">
        <v>3</v>
      </c>
      <c r="D6" s="119">
        <v>4</v>
      </c>
      <c r="E6" s="119">
        <v>5</v>
      </c>
      <c r="F6" s="119">
        <v>6</v>
      </c>
    </row>
    <row r="7" ht="18.75" customHeight="true" spans="1:6">
      <c r="A7" s="121">
        <v>469493</v>
      </c>
      <c r="B7" s="121">
        <v>385000</v>
      </c>
      <c r="C7" s="122">
        <v>37993</v>
      </c>
      <c r="D7" s="121"/>
      <c r="E7" s="121">
        <v>37993</v>
      </c>
      <c r="F7" s="121">
        <v>46500</v>
      </c>
    </row>
  </sheetData>
  <mergeCells count="6">
    <mergeCell ref="A2:F2"/>
    <mergeCell ref="A3:D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W94"/>
  <sheetViews>
    <sheetView showZeros="0" topLeftCell="A77" workbookViewId="0">
      <selection activeCell="A1" sqref="A1"/>
    </sheetView>
  </sheetViews>
  <sheetFormatPr defaultColWidth="9.14166666666667" defaultRowHeight="14.25" customHeight="true"/>
  <cols>
    <col min="1" max="1" width="28.7" customWidth="true"/>
    <col min="2" max="3" width="23.85" customWidth="true"/>
    <col min="4" max="4" width="14.6" customWidth="true"/>
    <col min="5" max="5" width="18.45" customWidth="true"/>
    <col min="6" max="6" width="14.7416666666667" customWidth="true"/>
    <col min="7" max="7" width="18.8833333333333" customWidth="true"/>
    <col min="8" max="13" width="15.3166666666667" customWidth="true"/>
    <col min="14" max="16" width="14.7416666666667" customWidth="true"/>
    <col min="17" max="17" width="14.8833333333333" customWidth="true"/>
    <col min="18" max="23" width="15.0333333333333" customWidth="true"/>
  </cols>
  <sheetData>
    <row r="1" ht="13.5" customHeight="true" spans="4:23">
      <c r="D1" s="1"/>
      <c r="E1" s="1"/>
      <c r="F1" s="1"/>
      <c r="G1" s="1"/>
      <c r="U1" s="112"/>
      <c r="W1" s="54" t="s">
        <v>149</v>
      </c>
    </row>
    <row r="2" ht="27.75" customHeight="true" spans="1:23">
      <c r="A2" s="27" t="s">
        <v>150</v>
      </c>
      <c r="B2" s="27"/>
      <c r="C2" s="27"/>
      <c r="D2" s="27"/>
      <c r="E2" s="27"/>
      <c r="F2" s="27"/>
      <c r="G2" s="27"/>
      <c r="H2" s="27"/>
      <c r="I2" s="27"/>
      <c r="J2" s="27"/>
      <c r="K2" s="27"/>
      <c r="L2" s="27"/>
      <c r="M2" s="27"/>
      <c r="N2" s="27"/>
      <c r="O2" s="27"/>
      <c r="P2" s="27"/>
      <c r="Q2" s="27"/>
      <c r="R2" s="27"/>
      <c r="S2" s="27"/>
      <c r="T2" s="27"/>
      <c r="U2" s="27"/>
      <c r="V2" s="27"/>
      <c r="W2" s="27"/>
    </row>
    <row r="3" ht="13.5" customHeight="true" spans="1:23">
      <c r="A3" s="3" t="str">
        <f>"单位名称："&amp;"云南省医疗保障局"</f>
        <v>单位名称：云南省医疗保障局</v>
      </c>
      <c r="B3" s="4"/>
      <c r="C3" s="4"/>
      <c r="D3" s="4"/>
      <c r="E3" s="4"/>
      <c r="F3" s="4"/>
      <c r="G3" s="4"/>
      <c r="H3" s="19"/>
      <c r="I3" s="19"/>
      <c r="J3" s="19"/>
      <c r="K3" s="19"/>
      <c r="L3" s="19"/>
      <c r="M3" s="19"/>
      <c r="N3" s="19"/>
      <c r="O3" s="19"/>
      <c r="P3" s="19"/>
      <c r="Q3" s="19"/>
      <c r="U3" s="112"/>
      <c r="W3" s="106" t="s">
        <v>142</v>
      </c>
    </row>
    <row r="4" ht="21.75" customHeight="true" spans="1:23">
      <c r="A4" s="5" t="s">
        <v>151</v>
      </c>
      <c r="B4" s="5" t="s">
        <v>152</v>
      </c>
      <c r="C4" s="5" t="s">
        <v>153</v>
      </c>
      <c r="D4" s="6" t="s">
        <v>154</v>
      </c>
      <c r="E4" s="6" t="s">
        <v>155</v>
      </c>
      <c r="F4" s="6" t="s">
        <v>156</v>
      </c>
      <c r="G4" s="6" t="s">
        <v>157</v>
      </c>
      <c r="H4" s="60" t="s">
        <v>158</v>
      </c>
      <c r="I4" s="60"/>
      <c r="J4" s="60"/>
      <c r="K4" s="60"/>
      <c r="L4" s="110"/>
      <c r="M4" s="110"/>
      <c r="N4" s="110"/>
      <c r="O4" s="110"/>
      <c r="P4" s="110"/>
      <c r="Q4" s="43"/>
      <c r="R4" s="60"/>
      <c r="S4" s="60"/>
      <c r="T4" s="60"/>
      <c r="U4" s="60"/>
      <c r="V4" s="60"/>
      <c r="W4" s="60"/>
    </row>
    <row r="5" ht="21.75" customHeight="true" spans="1:23">
      <c r="A5" s="7"/>
      <c r="B5" s="7"/>
      <c r="C5" s="7"/>
      <c r="D5" s="8"/>
      <c r="E5" s="8"/>
      <c r="F5" s="8"/>
      <c r="G5" s="8"/>
      <c r="H5" s="60" t="s">
        <v>31</v>
      </c>
      <c r="I5" s="43" t="s">
        <v>34</v>
      </c>
      <c r="J5" s="43"/>
      <c r="K5" s="43"/>
      <c r="L5" s="110"/>
      <c r="M5" s="110"/>
      <c r="N5" s="110" t="s">
        <v>159</v>
      </c>
      <c r="O5" s="110"/>
      <c r="P5" s="110"/>
      <c r="Q5" s="43" t="s">
        <v>37</v>
      </c>
      <c r="R5" s="60" t="s">
        <v>59</v>
      </c>
      <c r="S5" s="43"/>
      <c r="T5" s="43"/>
      <c r="U5" s="43"/>
      <c r="V5" s="43"/>
      <c r="W5" s="43"/>
    </row>
    <row r="6" ht="15" customHeight="true" spans="1:23">
      <c r="A6" s="9"/>
      <c r="B6" s="9"/>
      <c r="C6" s="9"/>
      <c r="D6" s="10"/>
      <c r="E6" s="10"/>
      <c r="F6" s="10"/>
      <c r="G6" s="10"/>
      <c r="H6" s="60"/>
      <c r="I6" s="43" t="s">
        <v>160</v>
      </c>
      <c r="J6" s="43" t="s">
        <v>161</v>
      </c>
      <c r="K6" s="43" t="s">
        <v>162</v>
      </c>
      <c r="L6" s="116" t="s">
        <v>163</v>
      </c>
      <c r="M6" s="116" t="s">
        <v>164</v>
      </c>
      <c r="N6" s="116" t="s">
        <v>34</v>
      </c>
      <c r="O6" s="116" t="s">
        <v>35</v>
      </c>
      <c r="P6" s="116" t="s">
        <v>36</v>
      </c>
      <c r="Q6" s="43"/>
      <c r="R6" s="43" t="s">
        <v>33</v>
      </c>
      <c r="S6" s="43" t="s">
        <v>44</v>
      </c>
      <c r="T6" s="43" t="s">
        <v>165</v>
      </c>
      <c r="U6" s="43" t="s">
        <v>40</v>
      </c>
      <c r="V6" s="43" t="s">
        <v>41</v>
      </c>
      <c r="W6" s="43" t="s">
        <v>42</v>
      </c>
    </row>
    <row r="7" ht="27.75" customHeight="true" spans="1:23">
      <c r="A7" s="9"/>
      <c r="B7" s="9"/>
      <c r="C7" s="9"/>
      <c r="D7" s="10"/>
      <c r="E7" s="10"/>
      <c r="F7" s="10"/>
      <c r="G7" s="10"/>
      <c r="H7" s="60"/>
      <c r="I7" s="43"/>
      <c r="J7" s="43"/>
      <c r="K7" s="43"/>
      <c r="L7" s="116"/>
      <c r="M7" s="116"/>
      <c r="N7" s="116"/>
      <c r="O7" s="116"/>
      <c r="P7" s="116"/>
      <c r="Q7" s="43"/>
      <c r="R7" s="43"/>
      <c r="S7" s="43"/>
      <c r="T7" s="43"/>
      <c r="U7" s="43"/>
      <c r="V7" s="43"/>
      <c r="W7" s="43"/>
    </row>
    <row r="8" ht="15" customHeight="true" spans="1:23">
      <c r="A8" s="113">
        <v>1</v>
      </c>
      <c r="B8" s="113">
        <v>2</v>
      </c>
      <c r="C8" s="113">
        <v>3</v>
      </c>
      <c r="D8" s="113">
        <v>4</v>
      </c>
      <c r="E8" s="113">
        <v>5</v>
      </c>
      <c r="F8" s="113">
        <v>6</v>
      </c>
      <c r="G8" s="113">
        <v>7</v>
      </c>
      <c r="H8" s="113">
        <v>8</v>
      </c>
      <c r="I8" s="113">
        <v>9</v>
      </c>
      <c r="J8" s="113">
        <v>10</v>
      </c>
      <c r="K8" s="113">
        <v>11</v>
      </c>
      <c r="L8" s="113">
        <v>12</v>
      </c>
      <c r="M8" s="113">
        <v>13</v>
      </c>
      <c r="N8" s="113">
        <v>14</v>
      </c>
      <c r="O8" s="113">
        <v>15</v>
      </c>
      <c r="P8" s="113">
        <v>16</v>
      </c>
      <c r="Q8" s="113">
        <v>17</v>
      </c>
      <c r="R8" s="113">
        <v>18</v>
      </c>
      <c r="S8" s="113">
        <v>19</v>
      </c>
      <c r="T8" s="113">
        <v>20</v>
      </c>
      <c r="U8" s="113">
        <v>21</v>
      </c>
      <c r="V8" s="113">
        <v>22</v>
      </c>
      <c r="W8" s="113">
        <v>23</v>
      </c>
    </row>
    <row r="9" ht="18.75" customHeight="true" spans="1:23">
      <c r="A9" s="14" t="s">
        <v>46</v>
      </c>
      <c r="B9" s="108"/>
      <c r="C9" s="14"/>
      <c r="D9" s="14"/>
      <c r="E9" s="14"/>
      <c r="F9" s="14"/>
      <c r="G9" s="14"/>
      <c r="H9" s="26">
        <v>24857856.19</v>
      </c>
      <c r="I9" s="26">
        <v>24857856.19</v>
      </c>
      <c r="J9" s="26">
        <v>5982575.29</v>
      </c>
      <c r="K9" s="26"/>
      <c r="L9" s="26">
        <v>18875280.9</v>
      </c>
      <c r="M9" s="26"/>
      <c r="N9" s="26"/>
      <c r="O9" s="26"/>
      <c r="P9" s="26"/>
      <c r="Q9" s="26"/>
      <c r="R9" s="26"/>
      <c r="S9" s="26"/>
      <c r="T9" s="26"/>
      <c r="U9" s="26"/>
      <c r="V9" s="26"/>
      <c r="W9" s="26"/>
    </row>
    <row r="10" ht="31.4" customHeight="true" spans="1:23">
      <c r="A10" s="114" t="s">
        <v>46</v>
      </c>
      <c r="B10" s="108"/>
      <c r="C10" s="14"/>
      <c r="D10" s="14"/>
      <c r="E10" s="14"/>
      <c r="F10" s="14"/>
      <c r="G10" s="14"/>
      <c r="H10" s="26">
        <v>11977982.23</v>
      </c>
      <c r="I10" s="26">
        <v>11977982.23</v>
      </c>
      <c r="J10" s="26">
        <v>2825363.93</v>
      </c>
      <c r="K10" s="26"/>
      <c r="L10" s="26">
        <v>9152618.3</v>
      </c>
      <c r="M10" s="26"/>
      <c r="N10" s="26"/>
      <c r="O10" s="26"/>
      <c r="P10" s="26"/>
      <c r="Q10" s="26"/>
      <c r="R10" s="26"/>
      <c r="S10" s="26"/>
      <c r="T10" s="26"/>
      <c r="U10" s="26"/>
      <c r="V10" s="26"/>
      <c r="W10" s="26"/>
    </row>
    <row r="11" ht="31.4" customHeight="true" spans="1:23">
      <c r="A11" s="115" t="s">
        <v>46</v>
      </c>
      <c r="B11" s="108" t="s">
        <v>166</v>
      </c>
      <c r="C11" s="14" t="s">
        <v>167</v>
      </c>
      <c r="D11" s="14" t="s">
        <v>98</v>
      </c>
      <c r="E11" s="14" t="s">
        <v>99</v>
      </c>
      <c r="F11" s="14" t="s">
        <v>168</v>
      </c>
      <c r="G11" s="14" t="s">
        <v>169</v>
      </c>
      <c r="H11" s="26">
        <v>2409674.4</v>
      </c>
      <c r="I11" s="26">
        <v>2409674.4</v>
      </c>
      <c r="J11" s="26">
        <v>602418.6</v>
      </c>
      <c r="K11" s="26"/>
      <c r="L11" s="26">
        <v>1807255.8</v>
      </c>
      <c r="M11" s="26"/>
      <c r="N11" s="26"/>
      <c r="O11" s="26"/>
      <c r="P11" s="26"/>
      <c r="Q11" s="26"/>
      <c r="R11" s="26"/>
      <c r="S11" s="26"/>
      <c r="T11" s="26"/>
      <c r="U11" s="26"/>
      <c r="V11" s="26"/>
      <c r="W11" s="26"/>
    </row>
    <row r="12" ht="31.4" customHeight="true" spans="1:23">
      <c r="A12" s="115" t="s">
        <v>46</v>
      </c>
      <c r="B12" s="108" t="s">
        <v>166</v>
      </c>
      <c r="C12" s="14" t="s">
        <v>167</v>
      </c>
      <c r="D12" s="14" t="s">
        <v>98</v>
      </c>
      <c r="E12" s="14" t="s">
        <v>99</v>
      </c>
      <c r="F12" s="14" t="s">
        <v>170</v>
      </c>
      <c r="G12" s="14" t="s">
        <v>171</v>
      </c>
      <c r="H12" s="26">
        <v>3047398.2</v>
      </c>
      <c r="I12" s="26">
        <v>3047398.2</v>
      </c>
      <c r="J12" s="26">
        <v>761849.55</v>
      </c>
      <c r="K12" s="26"/>
      <c r="L12" s="26">
        <v>2285548.65</v>
      </c>
      <c r="M12" s="26"/>
      <c r="N12" s="26"/>
      <c r="O12" s="26"/>
      <c r="P12" s="26"/>
      <c r="Q12" s="26"/>
      <c r="R12" s="26"/>
      <c r="S12" s="26"/>
      <c r="T12" s="26"/>
      <c r="U12" s="26"/>
      <c r="V12" s="26"/>
      <c r="W12" s="26"/>
    </row>
    <row r="13" ht="31.4" customHeight="true" spans="1:23">
      <c r="A13" s="115" t="s">
        <v>46</v>
      </c>
      <c r="B13" s="108" t="s">
        <v>166</v>
      </c>
      <c r="C13" s="14" t="s">
        <v>167</v>
      </c>
      <c r="D13" s="14" t="s">
        <v>98</v>
      </c>
      <c r="E13" s="14" t="s">
        <v>99</v>
      </c>
      <c r="F13" s="14" t="s">
        <v>172</v>
      </c>
      <c r="G13" s="14" t="s">
        <v>173</v>
      </c>
      <c r="H13" s="26">
        <v>216181.2</v>
      </c>
      <c r="I13" s="26">
        <v>216181.2</v>
      </c>
      <c r="J13" s="26">
        <v>54045.3</v>
      </c>
      <c r="K13" s="26"/>
      <c r="L13" s="26">
        <v>162135.9</v>
      </c>
      <c r="M13" s="26"/>
      <c r="N13" s="26"/>
      <c r="O13" s="26"/>
      <c r="P13" s="26"/>
      <c r="Q13" s="26"/>
      <c r="R13" s="26"/>
      <c r="S13" s="26"/>
      <c r="T13" s="26"/>
      <c r="U13" s="26"/>
      <c r="V13" s="26"/>
      <c r="W13" s="26"/>
    </row>
    <row r="14" ht="31.4" customHeight="true" spans="1:23">
      <c r="A14" s="115" t="s">
        <v>46</v>
      </c>
      <c r="B14" s="108" t="s">
        <v>174</v>
      </c>
      <c r="C14" s="14" t="s">
        <v>175</v>
      </c>
      <c r="D14" s="14" t="s">
        <v>75</v>
      </c>
      <c r="E14" s="14" t="s">
        <v>76</v>
      </c>
      <c r="F14" s="14" t="s">
        <v>176</v>
      </c>
      <c r="G14" s="14" t="s">
        <v>177</v>
      </c>
      <c r="H14" s="26">
        <v>985094.4</v>
      </c>
      <c r="I14" s="26">
        <v>985094.4</v>
      </c>
      <c r="J14" s="26">
        <v>246273.6</v>
      </c>
      <c r="K14" s="26"/>
      <c r="L14" s="26">
        <v>738820.8</v>
      </c>
      <c r="M14" s="26"/>
      <c r="N14" s="26"/>
      <c r="O14" s="26"/>
      <c r="P14" s="26"/>
      <c r="Q14" s="26"/>
      <c r="R14" s="26"/>
      <c r="S14" s="26"/>
      <c r="T14" s="26"/>
      <c r="U14" s="26"/>
      <c r="V14" s="26"/>
      <c r="W14" s="26"/>
    </row>
    <row r="15" ht="31.4" customHeight="true" spans="1:23">
      <c r="A15" s="115" t="s">
        <v>46</v>
      </c>
      <c r="B15" s="108" t="s">
        <v>174</v>
      </c>
      <c r="C15" s="14" t="s">
        <v>175</v>
      </c>
      <c r="D15" s="14" t="s">
        <v>79</v>
      </c>
      <c r="E15" s="14" t="s">
        <v>78</v>
      </c>
      <c r="F15" s="14" t="s">
        <v>178</v>
      </c>
      <c r="G15" s="14" t="s">
        <v>179</v>
      </c>
      <c r="H15" s="26">
        <v>9591.84</v>
      </c>
      <c r="I15" s="26">
        <v>9591.84</v>
      </c>
      <c r="J15" s="26">
        <v>2397.96</v>
      </c>
      <c r="K15" s="26"/>
      <c r="L15" s="26">
        <v>7193.88</v>
      </c>
      <c r="M15" s="26"/>
      <c r="N15" s="26"/>
      <c r="O15" s="26"/>
      <c r="P15" s="26"/>
      <c r="Q15" s="26"/>
      <c r="R15" s="26"/>
      <c r="S15" s="26"/>
      <c r="T15" s="26"/>
      <c r="U15" s="26"/>
      <c r="V15" s="26"/>
      <c r="W15" s="26"/>
    </row>
    <row r="16" ht="31.4" customHeight="true" spans="1:23">
      <c r="A16" s="115" t="s">
        <v>46</v>
      </c>
      <c r="B16" s="108" t="s">
        <v>174</v>
      </c>
      <c r="C16" s="14" t="s">
        <v>175</v>
      </c>
      <c r="D16" s="14" t="s">
        <v>84</v>
      </c>
      <c r="E16" s="14" t="s">
        <v>85</v>
      </c>
      <c r="F16" s="14" t="s">
        <v>180</v>
      </c>
      <c r="G16" s="14" t="s">
        <v>181</v>
      </c>
      <c r="H16" s="26">
        <v>664938.72</v>
      </c>
      <c r="I16" s="26">
        <v>664938.72</v>
      </c>
      <c r="J16" s="26">
        <v>166234.68</v>
      </c>
      <c r="K16" s="26"/>
      <c r="L16" s="26">
        <v>498704.04</v>
      </c>
      <c r="M16" s="26"/>
      <c r="N16" s="26"/>
      <c r="O16" s="26"/>
      <c r="P16" s="26"/>
      <c r="Q16" s="26"/>
      <c r="R16" s="26"/>
      <c r="S16" s="26"/>
      <c r="T16" s="26"/>
      <c r="U16" s="26"/>
      <c r="V16" s="26"/>
      <c r="W16" s="26"/>
    </row>
    <row r="17" ht="31.4" customHeight="true" spans="1:23">
      <c r="A17" s="115" t="s">
        <v>46</v>
      </c>
      <c r="B17" s="108" t="s">
        <v>174</v>
      </c>
      <c r="C17" s="14" t="s">
        <v>175</v>
      </c>
      <c r="D17" s="14" t="s">
        <v>88</v>
      </c>
      <c r="E17" s="14" t="s">
        <v>89</v>
      </c>
      <c r="F17" s="14" t="s">
        <v>182</v>
      </c>
      <c r="G17" s="14" t="s">
        <v>183</v>
      </c>
      <c r="H17" s="26">
        <v>307842</v>
      </c>
      <c r="I17" s="26">
        <v>307842</v>
      </c>
      <c r="J17" s="26">
        <v>76960.5</v>
      </c>
      <c r="K17" s="26"/>
      <c r="L17" s="26">
        <v>230881.5</v>
      </c>
      <c r="M17" s="26"/>
      <c r="N17" s="26"/>
      <c r="O17" s="26"/>
      <c r="P17" s="26"/>
      <c r="Q17" s="26"/>
      <c r="R17" s="26"/>
      <c r="S17" s="26"/>
      <c r="T17" s="26"/>
      <c r="U17" s="26"/>
      <c r="V17" s="26"/>
      <c r="W17" s="26"/>
    </row>
    <row r="18" ht="31.4" customHeight="true" spans="1:23">
      <c r="A18" s="115" t="s">
        <v>46</v>
      </c>
      <c r="B18" s="108" t="s">
        <v>174</v>
      </c>
      <c r="C18" s="14" t="s">
        <v>175</v>
      </c>
      <c r="D18" s="14" t="s">
        <v>90</v>
      </c>
      <c r="E18" s="14" t="s">
        <v>91</v>
      </c>
      <c r="F18" s="14" t="s">
        <v>178</v>
      </c>
      <c r="G18" s="14" t="s">
        <v>179</v>
      </c>
      <c r="H18" s="26">
        <v>17940</v>
      </c>
      <c r="I18" s="26">
        <v>17940</v>
      </c>
      <c r="J18" s="26">
        <v>17940</v>
      </c>
      <c r="K18" s="26"/>
      <c r="L18" s="26"/>
      <c r="M18" s="26"/>
      <c r="N18" s="26"/>
      <c r="O18" s="26"/>
      <c r="P18" s="26"/>
      <c r="Q18" s="26"/>
      <c r="R18" s="26"/>
      <c r="S18" s="26"/>
      <c r="T18" s="26"/>
      <c r="U18" s="26"/>
      <c r="V18" s="26"/>
      <c r="W18" s="26"/>
    </row>
    <row r="19" ht="31.4" customHeight="true" spans="1:23">
      <c r="A19" s="115" t="s">
        <v>46</v>
      </c>
      <c r="B19" s="108" t="s">
        <v>184</v>
      </c>
      <c r="C19" s="14" t="s">
        <v>116</v>
      </c>
      <c r="D19" s="14" t="s">
        <v>115</v>
      </c>
      <c r="E19" s="14" t="s">
        <v>116</v>
      </c>
      <c r="F19" s="14" t="s">
        <v>185</v>
      </c>
      <c r="G19" s="14" t="s">
        <v>116</v>
      </c>
      <c r="H19" s="26">
        <v>751900.91</v>
      </c>
      <c r="I19" s="26">
        <v>751900.91</v>
      </c>
      <c r="J19" s="26">
        <v>187975.23</v>
      </c>
      <c r="K19" s="26"/>
      <c r="L19" s="26">
        <v>563925.68</v>
      </c>
      <c r="M19" s="26"/>
      <c r="N19" s="26"/>
      <c r="O19" s="26"/>
      <c r="P19" s="26"/>
      <c r="Q19" s="26"/>
      <c r="R19" s="26"/>
      <c r="S19" s="26"/>
      <c r="T19" s="26"/>
      <c r="U19" s="26"/>
      <c r="V19" s="26"/>
      <c r="W19" s="26"/>
    </row>
    <row r="20" ht="31.4" customHeight="true" spans="1:23">
      <c r="A20" s="115" t="s">
        <v>46</v>
      </c>
      <c r="B20" s="108" t="s">
        <v>186</v>
      </c>
      <c r="C20" s="14" t="s">
        <v>187</v>
      </c>
      <c r="D20" s="14" t="s">
        <v>98</v>
      </c>
      <c r="E20" s="14" t="s">
        <v>99</v>
      </c>
      <c r="F20" s="14" t="s">
        <v>188</v>
      </c>
      <c r="G20" s="14" t="s">
        <v>189</v>
      </c>
      <c r="H20" s="26">
        <v>37993</v>
      </c>
      <c r="I20" s="26">
        <v>37993</v>
      </c>
      <c r="J20" s="26">
        <v>9498.25</v>
      </c>
      <c r="K20" s="26"/>
      <c r="L20" s="26">
        <v>28494.75</v>
      </c>
      <c r="M20" s="26"/>
      <c r="N20" s="26"/>
      <c r="O20" s="26"/>
      <c r="P20" s="26"/>
      <c r="Q20" s="26"/>
      <c r="R20" s="26"/>
      <c r="S20" s="26"/>
      <c r="T20" s="26"/>
      <c r="U20" s="26"/>
      <c r="V20" s="26"/>
      <c r="W20" s="26"/>
    </row>
    <row r="21" ht="31.4" customHeight="true" spans="1:23">
      <c r="A21" s="115" t="s">
        <v>46</v>
      </c>
      <c r="B21" s="108" t="s">
        <v>190</v>
      </c>
      <c r="C21" s="14" t="s">
        <v>146</v>
      </c>
      <c r="D21" s="14" t="s">
        <v>98</v>
      </c>
      <c r="E21" s="14" t="s">
        <v>99</v>
      </c>
      <c r="F21" s="14" t="s">
        <v>191</v>
      </c>
      <c r="G21" s="14" t="s">
        <v>146</v>
      </c>
      <c r="H21" s="26">
        <v>46500</v>
      </c>
      <c r="I21" s="26">
        <v>46500</v>
      </c>
      <c r="J21" s="26">
        <v>11625</v>
      </c>
      <c r="K21" s="26"/>
      <c r="L21" s="26">
        <v>34875</v>
      </c>
      <c r="M21" s="26"/>
      <c r="N21" s="26"/>
      <c r="O21" s="26"/>
      <c r="P21" s="26"/>
      <c r="Q21" s="26"/>
      <c r="R21" s="26"/>
      <c r="S21" s="26"/>
      <c r="T21" s="26"/>
      <c r="U21" s="26"/>
      <c r="V21" s="26"/>
      <c r="W21" s="26"/>
    </row>
    <row r="22" ht="31.4" customHeight="true" spans="1:23">
      <c r="A22" s="115" t="s">
        <v>46</v>
      </c>
      <c r="B22" s="108" t="s">
        <v>192</v>
      </c>
      <c r="C22" s="14" t="s">
        <v>193</v>
      </c>
      <c r="D22" s="14" t="s">
        <v>98</v>
      </c>
      <c r="E22" s="14" t="s">
        <v>99</v>
      </c>
      <c r="F22" s="14" t="s">
        <v>194</v>
      </c>
      <c r="G22" s="14" t="s">
        <v>195</v>
      </c>
      <c r="H22" s="26">
        <v>589680</v>
      </c>
      <c r="I22" s="26">
        <v>589680</v>
      </c>
      <c r="J22" s="26">
        <v>147420</v>
      </c>
      <c r="K22" s="26"/>
      <c r="L22" s="26">
        <v>442260</v>
      </c>
      <c r="M22" s="26"/>
      <c r="N22" s="26"/>
      <c r="O22" s="26"/>
      <c r="P22" s="26"/>
      <c r="Q22" s="26"/>
      <c r="R22" s="26"/>
      <c r="S22" s="26"/>
      <c r="T22" s="26"/>
      <c r="U22" s="26"/>
      <c r="V22" s="26"/>
      <c r="W22" s="26"/>
    </row>
    <row r="23" ht="31.4" customHeight="true" spans="1:23">
      <c r="A23" s="115" t="s">
        <v>46</v>
      </c>
      <c r="B23" s="108" t="s">
        <v>196</v>
      </c>
      <c r="C23" s="14" t="s">
        <v>197</v>
      </c>
      <c r="D23" s="14" t="s">
        <v>98</v>
      </c>
      <c r="E23" s="14" t="s">
        <v>99</v>
      </c>
      <c r="F23" s="14" t="s">
        <v>198</v>
      </c>
      <c r="G23" s="14" t="s">
        <v>197</v>
      </c>
      <c r="H23" s="26">
        <v>134987.52</v>
      </c>
      <c r="I23" s="26">
        <v>134987.52</v>
      </c>
      <c r="J23" s="26">
        <v>33746.88</v>
      </c>
      <c r="K23" s="26"/>
      <c r="L23" s="26">
        <v>101240.64</v>
      </c>
      <c r="M23" s="26"/>
      <c r="N23" s="26"/>
      <c r="O23" s="26"/>
      <c r="P23" s="26"/>
      <c r="Q23" s="26"/>
      <c r="R23" s="26"/>
      <c r="S23" s="26"/>
      <c r="T23" s="26"/>
      <c r="U23" s="26"/>
      <c r="V23" s="26"/>
      <c r="W23" s="26"/>
    </row>
    <row r="24" ht="31.4" customHeight="true" spans="1:23">
      <c r="A24" s="115" t="s">
        <v>46</v>
      </c>
      <c r="B24" s="108" t="s">
        <v>199</v>
      </c>
      <c r="C24" s="14" t="s">
        <v>200</v>
      </c>
      <c r="D24" s="14" t="s">
        <v>71</v>
      </c>
      <c r="E24" s="14" t="s">
        <v>72</v>
      </c>
      <c r="F24" s="14" t="s">
        <v>201</v>
      </c>
      <c r="G24" s="14" t="s">
        <v>202</v>
      </c>
      <c r="H24" s="26">
        <v>2700</v>
      </c>
      <c r="I24" s="26">
        <v>2700</v>
      </c>
      <c r="J24" s="26">
        <v>675</v>
      </c>
      <c r="K24" s="26"/>
      <c r="L24" s="26">
        <v>2025</v>
      </c>
      <c r="M24" s="26"/>
      <c r="N24" s="26"/>
      <c r="O24" s="26"/>
      <c r="P24" s="26"/>
      <c r="Q24" s="26"/>
      <c r="R24" s="26"/>
      <c r="S24" s="26"/>
      <c r="T24" s="26"/>
      <c r="U24" s="26"/>
      <c r="V24" s="26"/>
      <c r="W24" s="26"/>
    </row>
    <row r="25" ht="31.4" customHeight="true" spans="1:23">
      <c r="A25" s="115" t="s">
        <v>46</v>
      </c>
      <c r="B25" s="108" t="s">
        <v>199</v>
      </c>
      <c r="C25" s="14" t="s">
        <v>200</v>
      </c>
      <c r="D25" s="14" t="s">
        <v>98</v>
      </c>
      <c r="E25" s="14" t="s">
        <v>99</v>
      </c>
      <c r="F25" s="14" t="s">
        <v>203</v>
      </c>
      <c r="G25" s="14" t="s">
        <v>204</v>
      </c>
      <c r="H25" s="26">
        <v>150346.52</v>
      </c>
      <c r="I25" s="26">
        <v>150346.52</v>
      </c>
      <c r="J25" s="26"/>
      <c r="K25" s="26"/>
      <c r="L25" s="26">
        <v>150346.52</v>
      </c>
      <c r="M25" s="26"/>
      <c r="N25" s="26"/>
      <c r="O25" s="26"/>
      <c r="P25" s="26"/>
      <c r="Q25" s="26"/>
      <c r="R25" s="26"/>
      <c r="S25" s="26"/>
      <c r="T25" s="26"/>
      <c r="U25" s="26"/>
      <c r="V25" s="26"/>
      <c r="W25" s="26"/>
    </row>
    <row r="26" ht="31.4" customHeight="true" spans="1:23">
      <c r="A26" s="115" t="s">
        <v>46</v>
      </c>
      <c r="B26" s="108" t="s">
        <v>199</v>
      </c>
      <c r="C26" s="14" t="s">
        <v>200</v>
      </c>
      <c r="D26" s="14" t="s">
        <v>98</v>
      </c>
      <c r="E26" s="14" t="s">
        <v>99</v>
      </c>
      <c r="F26" s="14" t="s">
        <v>205</v>
      </c>
      <c r="G26" s="14" t="s">
        <v>206</v>
      </c>
      <c r="H26" s="26">
        <v>60000</v>
      </c>
      <c r="I26" s="26">
        <v>60000</v>
      </c>
      <c r="J26" s="26">
        <v>15000</v>
      </c>
      <c r="K26" s="26"/>
      <c r="L26" s="26">
        <v>45000</v>
      </c>
      <c r="M26" s="26"/>
      <c r="N26" s="26"/>
      <c r="O26" s="26"/>
      <c r="P26" s="26"/>
      <c r="Q26" s="26"/>
      <c r="R26" s="26"/>
      <c r="S26" s="26"/>
      <c r="T26" s="26"/>
      <c r="U26" s="26"/>
      <c r="V26" s="26"/>
      <c r="W26" s="26"/>
    </row>
    <row r="27" ht="31.4" customHeight="true" spans="1:23">
      <c r="A27" s="115" t="s">
        <v>46</v>
      </c>
      <c r="B27" s="108" t="s">
        <v>199</v>
      </c>
      <c r="C27" s="14" t="s">
        <v>200</v>
      </c>
      <c r="D27" s="14" t="s">
        <v>98</v>
      </c>
      <c r="E27" s="14" t="s">
        <v>99</v>
      </c>
      <c r="F27" s="14" t="s">
        <v>207</v>
      </c>
      <c r="G27" s="14" t="s">
        <v>208</v>
      </c>
      <c r="H27" s="26">
        <v>50000</v>
      </c>
      <c r="I27" s="26">
        <v>50000</v>
      </c>
      <c r="J27" s="26">
        <v>12500</v>
      </c>
      <c r="K27" s="26"/>
      <c r="L27" s="26">
        <v>37500</v>
      </c>
      <c r="M27" s="26"/>
      <c r="N27" s="26"/>
      <c r="O27" s="26"/>
      <c r="P27" s="26"/>
      <c r="Q27" s="26"/>
      <c r="R27" s="26"/>
      <c r="S27" s="26"/>
      <c r="T27" s="26"/>
      <c r="U27" s="26"/>
      <c r="V27" s="26"/>
      <c r="W27" s="26"/>
    </row>
    <row r="28" ht="31.4" customHeight="true" spans="1:23">
      <c r="A28" s="115" t="s">
        <v>46</v>
      </c>
      <c r="B28" s="108" t="s">
        <v>199</v>
      </c>
      <c r="C28" s="14" t="s">
        <v>200</v>
      </c>
      <c r="D28" s="14" t="s">
        <v>98</v>
      </c>
      <c r="E28" s="14" t="s">
        <v>99</v>
      </c>
      <c r="F28" s="14" t="s">
        <v>209</v>
      </c>
      <c r="G28" s="14" t="s">
        <v>210</v>
      </c>
      <c r="H28" s="26">
        <v>580000</v>
      </c>
      <c r="I28" s="26">
        <v>580000</v>
      </c>
      <c r="J28" s="26"/>
      <c r="K28" s="26"/>
      <c r="L28" s="26">
        <v>580000</v>
      </c>
      <c r="M28" s="26"/>
      <c r="N28" s="26"/>
      <c r="O28" s="26"/>
      <c r="P28" s="26"/>
      <c r="Q28" s="26"/>
      <c r="R28" s="26"/>
      <c r="S28" s="26"/>
      <c r="T28" s="26"/>
      <c r="U28" s="26"/>
      <c r="V28" s="26"/>
      <c r="W28" s="26"/>
    </row>
    <row r="29" ht="31.4" customHeight="true" spans="1:23">
      <c r="A29" s="115" t="s">
        <v>46</v>
      </c>
      <c r="B29" s="108" t="s">
        <v>199</v>
      </c>
      <c r="C29" s="14" t="s">
        <v>200</v>
      </c>
      <c r="D29" s="14" t="s">
        <v>98</v>
      </c>
      <c r="E29" s="14" t="s">
        <v>99</v>
      </c>
      <c r="F29" s="14" t="s">
        <v>211</v>
      </c>
      <c r="G29" s="14" t="s">
        <v>212</v>
      </c>
      <c r="H29" s="26">
        <v>8000</v>
      </c>
      <c r="I29" s="26">
        <v>8000</v>
      </c>
      <c r="J29" s="26">
        <v>2000</v>
      </c>
      <c r="K29" s="26"/>
      <c r="L29" s="26">
        <v>6000</v>
      </c>
      <c r="M29" s="26"/>
      <c r="N29" s="26"/>
      <c r="O29" s="26"/>
      <c r="P29" s="26"/>
      <c r="Q29" s="26"/>
      <c r="R29" s="26"/>
      <c r="S29" s="26"/>
      <c r="T29" s="26"/>
      <c r="U29" s="26"/>
      <c r="V29" s="26"/>
      <c r="W29" s="26"/>
    </row>
    <row r="30" ht="31.4" customHeight="true" spans="1:23">
      <c r="A30" s="115" t="s">
        <v>46</v>
      </c>
      <c r="B30" s="108" t="s">
        <v>199</v>
      </c>
      <c r="C30" s="14" t="s">
        <v>200</v>
      </c>
      <c r="D30" s="14" t="s">
        <v>98</v>
      </c>
      <c r="E30" s="14" t="s">
        <v>99</v>
      </c>
      <c r="F30" s="14" t="s">
        <v>213</v>
      </c>
      <c r="G30" s="14" t="s">
        <v>214</v>
      </c>
      <c r="H30" s="26">
        <v>15000</v>
      </c>
      <c r="I30" s="26">
        <v>15000</v>
      </c>
      <c r="J30" s="26">
        <v>3750</v>
      </c>
      <c r="K30" s="26"/>
      <c r="L30" s="26">
        <v>11250</v>
      </c>
      <c r="M30" s="26"/>
      <c r="N30" s="26"/>
      <c r="O30" s="26"/>
      <c r="P30" s="26"/>
      <c r="Q30" s="26"/>
      <c r="R30" s="26"/>
      <c r="S30" s="26"/>
      <c r="T30" s="26"/>
      <c r="U30" s="26"/>
      <c r="V30" s="26"/>
      <c r="W30" s="26"/>
    </row>
    <row r="31" ht="31.4" customHeight="true" spans="1:23">
      <c r="A31" s="115" t="s">
        <v>46</v>
      </c>
      <c r="B31" s="108" t="s">
        <v>199</v>
      </c>
      <c r="C31" s="14" t="s">
        <v>200</v>
      </c>
      <c r="D31" s="14" t="s">
        <v>98</v>
      </c>
      <c r="E31" s="14" t="s">
        <v>99</v>
      </c>
      <c r="F31" s="14" t="s">
        <v>215</v>
      </c>
      <c r="G31" s="14" t="s">
        <v>216</v>
      </c>
      <c r="H31" s="26">
        <v>50000</v>
      </c>
      <c r="I31" s="26">
        <v>50000</v>
      </c>
      <c r="J31" s="26">
        <v>12500</v>
      </c>
      <c r="K31" s="26"/>
      <c r="L31" s="26">
        <v>37500</v>
      </c>
      <c r="M31" s="26"/>
      <c r="N31" s="26"/>
      <c r="O31" s="26"/>
      <c r="P31" s="26"/>
      <c r="Q31" s="26"/>
      <c r="R31" s="26"/>
      <c r="S31" s="26"/>
      <c r="T31" s="26"/>
      <c r="U31" s="26"/>
      <c r="V31" s="26"/>
      <c r="W31" s="26"/>
    </row>
    <row r="32" ht="31.4" customHeight="true" spans="1:23">
      <c r="A32" s="115" t="s">
        <v>46</v>
      </c>
      <c r="B32" s="108" t="s">
        <v>199</v>
      </c>
      <c r="C32" s="14" t="s">
        <v>200</v>
      </c>
      <c r="D32" s="14" t="s">
        <v>98</v>
      </c>
      <c r="E32" s="14" t="s">
        <v>99</v>
      </c>
      <c r="F32" s="14" t="s">
        <v>217</v>
      </c>
      <c r="G32" s="14" t="s">
        <v>218</v>
      </c>
      <c r="H32" s="26">
        <v>134987.52</v>
      </c>
      <c r="I32" s="26">
        <v>134987.52</v>
      </c>
      <c r="J32" s="26">
        <v>33746.88</v>
      </c>
      <c r="K32" s="26"/>
      <c r="L32" s="26">
        <v>101240.64</v>
      </c>
      <c r="M32" s="26"/>
      <c r="N32" s="26"/>
      <c r="O32" s="26"/>
      <c r="P32" s="26"/>
      <c r="Q32" s="26"/>
      <c r="R32" s="26"/>
      <c r="S32" s="26"/>
      <c r="T32" s="26"/>
      <c r="U32" s="26"/>
      <c r="V32" s="26"/>
      <c r="W32" s="26"/>
    </row>
    <row r="33" ht="31.4" customHeight="true" spans="1:23">
      <c r="A33" s="115" t="s">
        <v>46</v>
      </c>
      <c r="B33" s="108" t="s">
        <v>199</v>
      </c>
      <c r="C33" s="14" t="s">
        <v>200</v>
      </c>
      <c r="D33" s="14" t="s">
        <v>98</v>
      </c>
      <c r="E33" s="14" t="s">
        <v>99</v>
      </c>
      <c r="F33" s="14" t="s">
        <v>194</v>
      </c>
      <c r="G33" s="14" t="s">
        <v>195</v>
      </c>
      <c r="H33" s="26">
        <v>56160</v>
      </c>
      <c r="I33" s="26">
        <v>56160</v>
      </c>
      <c r="J33" s="26">
        <v>14040</v>
      </c>
      <c r="K33" s="26"/>
      <c r="L33" s="26">
        <v>42120</v>
      </c>
      <c r="M33" s="26"/>
      <c r="N33" s="26"/>
      <c r="O33" s="26"/>
      <c r="P33" s="26"/>
      <c r="Q33" s="26"/>
      <c r="R33" s="26"/>
      <c r="S33" s="26"/>
      <c r="T33" s="26"/>
      <c r="U33" s="26"/>
      <c r="V33" s="26"/>
      <c r="W33" s="26"/>
    </row>
    <row r="34" ht="31.4" customHeight="true" spans="1:23">
      <c r="A34" s="115" t="s">
        <v>46</v>
      </c>
      <c r="B34" s="108" t="s">
        <v>199</v>
      </c>
      <c r="C34" s="14" t="s">
        <v>200</v>
      </c>
      <c r="D34" s="14" t="s">
        <v>98</v>
      </c>
      <c r="E34" s="14" t="s">
        <v>99</v>
      </c>
      <c r="F34" s="14" t="s">
        <v>201</v>
      </c>
      <c r="G34" s="14" t="s">
        <v>202</v>
      </c>
      <c r="H34" s="26">
        <v>222100</v>
      </c>
      <c r="I34" s="26">
        <v>222100</v>
      </c>
      <c r="J34" s="26">
        <v>55525</v>
      </c>
      <c r="K34" s="26"/>
      <c r="L34" s="26">
        <v>166575</v>
      </c>
      <c r="M34" s="26"/>
      <c r="N34" s="26"/>
      <c r="O34" s="26"/>
      <c r="P34" s="26"/>
      <c r="Q34" s="26"/>
      <c r="R34" s="26"/>
      <c r="S34" s="26"/>
      <c r="T34" s="26"/>
      <c r="U34" s="26"/>
      <c r="V34" s="26"/>
      <c r="W34" s="26"/>
    </row>
    <row r="35" ht="31.4" customHeight="true" spans="1:23">
      <c r="A35" s="115" t="s">
        <v>46</v>
      </c>
      <c r="B35" s="108" t="s">
        <v>219</v>
      </c>
      <c r="C35" s="14" t="s">
        <v>220</v>
      </c>
      <c r="D35" s="14" t="s">
        <v>98</v>
      </c>
      <c r="E35" s="14" t="s">
        <v>99</v>
      </c>
      <c r="F35" s="14" t="s">
        <v>172</v>
      </c>
      <c r="G35" s="14" t="s">
        <v>173</v>
      </c>
      <c r="H35" s="26">
        <v>1428966</v>
      </c>
      <c r="I35" s="26">
        <v>1428966</v>
      </c>
      <c r="J35" s="26">
        <v>357241.5</v>
      </c>
      <c r="K35" s="26"/>
      <c r="L35" s="26">
        <v>1071724.5</v>
      </c>
      <c r="M35" s="26"/>
      <c r="N35" s="26"/>
      <c r="O35" s="26"/>
      <c r="P35" s="26"/>
      <c r="Q35" s="26"/>
      <c r="R35" s="26"/>
      <c r="S35" s="26"/>
      <c r="T35" s="26"/>
      <c r="U35" s="26"/>
      <c r="V35" s="26"/>
      <c r="W35" s="26"/>
    </row>
    <row r="36" ht="31.4" customHeight="true" spans="1:23">
      <c r="A36" s="114" t="s">
        <v>51</v>
      </c>
      <c r="B36" s="14"/>
      <c r="C36" s="14"/>
      <c r="D36" s="14"/>
      <c r="E36" s="14"/>
      <c r="F36" s="14"/>
      <c r="G36" s="14"/>
      <c r="H36" s="26">
        <v>6779894.12</v>
      </c>
      <c r="I36" s="26">
        <v>6779894.12</v>
      </c>
      <c r="J36" s="26">
        <v>1655349.57</v>
      </c>
      <c r="K36" s="26"/>
      <c r="L36" s="26">
        <v>5124544.55</v>
      </c>
      <c r="M36" s="26"/>
      <c r="N36" s="26"/>
      <c r="O36" s="26"/>
      <c r="P36" s="26"/>
      <c r="Q36" s="26"/>
      <c r="R36" s="26"/>
      <c r="S36" s="26"/>
      <c r="T36" s="26"/>
      <c r="U36" s="26"/>
      <c r="V36" s="26"/>
      <c r="W36" s="26"/>
    </row>
    <row r="37" ht="31.4" customHeight="true" spans="1:23">
      <c r="A37" s="115" t="s">
        <v>51</v>
      </c>
      <c r="B37" s="108" t="s">
        <v>221</v>
      </c>
      <c r="C37" s="14" t="s">
        <v>167</v>
      </c>
      <c r="D37" s="14" t="s">
        <v>98</v>
      </c>
      <c r="E37" s="14" t="s">
        <v>99</v>
      </c>
      <c r="F37" s="14" t="s">
        <v>168</v>
      </c>
      <c r="G37" s="14" t="s">
        <v>169</v>
      </c>
      <c r="H37" s="26">
        <v>1363416</v>
      </c>
      <c r="I37" s="26">
        <v>1363416</v>
      </c>
      <c r="J37" s="26">
        <v>340854</v>
      </c>
      <c r="K37" s="26"/>
      <c r="L37" s="26">
        <v>1022562</v>
      </c>
      <c r="M37" s="26"/>
      <c r="N37" s="26"/>
      <c r="O37" s="26"/>
      <c r="P37" s="26"/>
      <c r="Q37" s="26"/>
      <c r="R37" s="26"/>
      <c r="S37" s="26"/>
      <c r="T37" s="26"/>
      <c r="U37" s="26"/>
      <c r="V37" s="26"/>
      <c r="W37" s="26"/>
    </row>
    <row r="38" ht="31.4" customHeight="true" spans="1:23">
      <c r="A38" s="115" t="s">
        <v>51</v>
      </c>
      <c r="B38" s="108" t="s">
        <v>221</v>
      </c>
      <c r="C38" s="14" t="s">
        <v>167</v>
      </c>
      <c r="D38" s="14" t="s">
        <v>98</v>
      </c>
      <c r="E38" s="14" t="s">
        <v>99</v>
      </c>
      <c r="F38" s="14" t="s">
        <v>170</v>
      </c>
      <c r="G38" s="14" t="s">
        <v>171</v>
      </c>
      <c r="H38" s="26">
        <v>1925208</v>
      </c>
      <c r="I38" s="26">
        <v>1925208</v>
      </c>
      <c r="J38" s="26">
        <v>481302</v>
      </c>
      <c r="K38" s="26"/>
      <c r="L38" s="26">
        <v>1443906</v>
      </c>
      <c r="M38" s="26"/>
      <c r="N38" s="26"/>
      <c r="O38" s="26"/>
      <c r="P38" s="26"/>
      <c r="Q38" s="26"/>
      <c r="R38" s="26"/>
      <c r="S38" s="26"/>
      <c r="T38" s="26"/>
      <c r="U38" s="26"/>
      <c r="V38" s="26"/>
      <c r="W38" s="26"/>
    </row>
    <row r="39" ht="31.4" customHeight="true" spans="1:23">
      <c r="A39" s="115" t="s">
        <v>51</v>
      </c>
      <c r="B39" s="108" t="s">
        <v>221</v>
      </c>
      <c r="C39" s="14" t="s">
        <v>167</v>
      </c>
      <c r="D39" s="14" t="s">
        <v>98</v>
      </c>
      <c r="E39" s="14" t="s">
        <v>99</v>
      </c>
      <c r="F39" s="14" t="s">
        <v>172</v>
      </c>
      <c r="G39" s="14" t="s">
        <v>173</v>
      </c>
      <c r="H39" s="26">
        <v>124868</v>
      </c>
      <c r="I39" s="26">
        <v>124868</v>
      </c>
      <c r="J39" s="26">
        <v>31217</v>
      </c>
      <c r="K39" s="26"/>
      <c r="L39" s="26">
        <v>93651</v>
      </c>
      <c r="M39" s="26"/>
      <c r="N39" s="26"/>
      <c r="O39" s="26"/>
      <c r="P39" s="26"/>
      <c r="Q39" s="26"/>
      <c r="R39" s="26"/>
      <c r="S39" s="26"/>
      <c r="T39" s="26"/>
      <c r="U39" s="26"/>
      <c r="V39" s="26"/>
      <c r="W39" s="26"/>
    </row>
    <row r="40" ht="31.4" customHeight="true" spans="1:23">
      <c r="A40" s="115" t="s">
        <v>51</v>
      </c>
      <c r="B40" s="108" t="s">
        <v>222</v>
      </c>
      <c r="C40" s="14" t="s">
        <v>175</v>
      </c>
      <c r="D40" s="14" t="s">
        <v>75</v>
      </c>
      <c r="E40" s="14" t="s">
        <v>76</v>
      </c>
      <c r="F40" s="14" t="s">
        <v>176</v>
      </c>
      <c r="G40" s="14" t="s">
        <v>177</v>
      </c>
      <c r="H40" s="26">
        <v>618192.32</v>
      </c>
      <c r="I40" s="26">
        <v>618192.32</v>
      </c>
      <c r="J40" s="26">
        <v>154548.08</v>
      </c>
      <c r="K40" s="26"/>
      <c r="L40" s="26">
        <v>463644.24</v>
      </c>
      <c r="M40" s="26"/>
      <c r="N40" s="26"/>
      <c r="O40" s="26"/>
      <c r="P40" s="26"/>
      <c r="Q40" s="26"/>
      <c r="R40" s="26"/>
      <c r="S40" s="26"/>
      <c r="T40" s="26"/>
      <c r="U40" s="26"/>
      <c r="V40" s="26"/>
      <c r="W40" s="26"/>
    </row>
    <row r="41" ht="31.4" customHeight="true" spans="1:23">
      <c r="A41" s="115" t="s">
        <v>51</v>
      </c>
      <c r="B41" s="108" t="s">
        <v>222</v>
      </c>
      <c r="C41" s="14" t="s">
        <v>175</v>
      </c>
      <c r="D41" s="14" t="s">
        <v>79</v>
      </c>
      <c r="E41" s="14" t="s">
        <v>78</v>
      </c>
      <c r="F41" s="14" t="s">
        <v>178</v>
      </c>
      <c r="G41" s="14" t="s">
        <v>179</v>
      </c>
      <c r="H41" s="26">
        <v>6049.08</v>
      </c>
      <c r="I41" s="26">
        <v>6049.08</v>
      </c>
      <c r="J41" s="26">
        <v>1512.27</v>
      </c>
      <c r="K41" s="26"/>
      <c r="L41" s="26">
        <v>4536.81</v>
      </c>
      <c r="M41" s="26"/>
      <c r="N41" s="26"/>
      <c r="O41" s="26"/>
      <c r="P41" s="26"/>
      <c r="Q41" s="26"/>
      <c r="R41" s="26"/>
      <c r="S41" s="26"/>
      <c r="T41" s="26"/>
      <c r="U41" s="26"/>
      <c r="V41" s="26"/>
      <c r="W41" s="26"/>
    </row>
    <row r="42" ht="31.4" customHeight="true" spans="1:23">
      <c r="A42" s="115" t="s">
        <v>51</v>
      </c>
      <c r="B42" s="108" t="s">
        <v>222</v>
      </c>
      <c r="C42" s="14" t="s">
        <v>175</v>
      </c>
      <c r="D42" s="14" t="s">
        <v>84</v>
      </c>
      <c r="E42" s="14" t="s">
        <v>85</v>
      </c>
      <c r="F42" s="14" t="s">
        <v>180</v>
      </c>
      <c r="G42" s="14" t="s">
        <v>181</v>
      </c>
      <c r="H42" s="26">
        <v>417279.82</v>
      </c>
      <c r="I42" s="26">
        <v>417279.82</v>
      </c>
      <c r="J42" s="26">
        <v>104319.96</v>
      </c>
      <c r="K42" s="26"/>
      <c r="L42" s="26">
        <v>312959.86</v>
      </c>
      <c r="M42" s="26"/>
      <c r="N42" s="26"/>
      <c r="O42" s="26"/>
      <c r="P42" s="26"/>
      <c r="Q42" s="26"/>
      <c r="R42" s="26"/>
      <c r="S42" s="26"/>
      <c r="T42" s="26"/>
      <c r="U42" s="26"/>
      <c r="V42" s="26"/>
      <c r="W42" s="26"/>
    </row>
    <row r="43" ht="31.4" customHeight="true" spans="1:23">
      <c r="A43" s="115" t="s">
        <v>51</v>
      </c>
      <c r="B43" s="108" t="s">
        <v>222</v>
      </c>
      <c r="C43" s="14" t="s">
        <v>175</v>
      </c>
      <c r="D43" s="14" t="s">
        <v>88</v>
      </c>
      <c r="E43" s="14" t="s">
        <v>89</v>
      </c>
      <c r="F43" s="14" t="s">
        <v>182</v>
      </c>
      <c r="G43" s="14" t="s">
        <v>183</v>
      </c>
      <c r="H43" s="26">
        <v>201155.03</v>
      </c>
      <c r="I43" s="26">
        <v>201155.03</v>
      </c>
      <c r="J43" s="26">
        <v>50288.76</v>
      </c>
      <c r="K43" s="26"/>
      <c r="L43" s="26">
        <v>150866.27</v>
      </c>
      <c r="M43" s="26"/>
      <c r="N43" s="26"/>
      <c r="O43" s="26"/>
      <c r="P43" s="26"/>
      <c r="Q43" s="26"/>
      <c r="R43" s="26"/>
      <c r="S43" s="26"/>
      <c r="T43" s="26"/>
      <c r="U43" s="26"/>
      <c r="V43" s="26"/>
      <c r="W43" s="26"/>
    </row>
    <row r="44" ht="31.4" customHeight="true" spans="1:23">
      <c r="A44" s="115" t="s">
        <v>51</v>
      </c>
      <c r="B44" s="108" t="s">
        <v>222</v>
      </c>
      <c r="C44" s="14" t="s">
        <v>175</v>
      </c>
      <c r="D44" s="14" t="s">
        <v>90</v>
      </c>
      <c r="E44" s="14" t="s">
        <v>91</v>
      </c>
      <c r="F44" s="14" t="s">
        <v>178</v>
      </c>
      <c r="G44" s="14" t="s">
        <v>179</v>
      </c>
      <c r="H44" s="26">
        <v>13260</v>
      </c>
      <c r="I44" s="26">
        <v>13260</v>
      </c>
      <c r="J44" s="26">
        <v>13260</v>
      </c>
      <c r="K44" s="26"/>
      <c r="L44" s="26"/>
      <c r="M44" s="26"/>
      <c r="N44" s="26"/>
      <c r="O44" s="26"/>
      <c r="P44" s="26"/>
      <c r="Q44" s="26"/>
      <c r="R44" s="26"/>
      <c r="S44" s="26"/>
      <c r="T44" s="26"/>
      <c r="U44" s="26"/>
      <c r="V44" s="26"/>
      <c r="W44" s="26"/>
    </row>
    <row r="45" ht="31.4" customHeight="true" spans="1:23">
      <c r="A45" s="115" t="s">
        <v>51</v>
      </c>
      <c r="B45" s="108" t="s">
        <v>223</v>
      </c>
      <c r="C45" s="14" t="s">
        <v>116</v>
      </c>
      <c r="D45" s="14" t="s">
        <v>115</v>
      </c>
      <c r="E45" s="14" t="s">
        <v>116</v>
      </c>
      <c r="F45" s="14" t="s">
        <v>185</v>
      </c>
      <c r="G45" s="14" t="s">
        <v>116</v>
      </c>
      <c r="H45" s="26">
        <v>476993.9</v>
      </c>
      <c r="I45" s="26">
        <v>476993.9</v>
      </c>
      <c r="J45" s="26">
        <v>119248.48</v>
      </c>
      <c r="K45" s="26"/>
      <c r="L45" s="26">
        <v>357745.42</v>
      </c>
      <c r="M45" s="26"/>
      <c r="N45" s="26"/>
      <c r="O45" s="26"/>
      <c r="P45" s="26"/>
      <c r="Q45" s="26"/>
      <c r="R45" s="26"/>
      <c r="S45" s="26"/>
      <c r="T45" s="26"/>
      <c r="U45" s="26"/>
      <c r="V45" s="26"/>
      <c r="W45" s="26"/>
    </row>
    <row r="46" ht="31.4" customHeight="true" spans="1:23">
      <c r="A46" s="115" t="s">
        <v>51</v>
      </c>
      <c r="B46" s="108" t="s">
        <v>224</v>
      </c>
      <c r="C46" s="14" t="s">
        <v>193</v>
      </c>
      <c r="D46" s="14" t="s">
        <v>98</v>
      </c>
      <c r="E46" s="14" t="s">
        <v>99</v>
      </c>
      <c r="F46" s="14" t="s">
        <v>194</v>
      </c>
      <c r="G46" s="14" t="s">
        <v>195</v>
      </c>
      <c r="H46" s="26">
        <v>301200</v>
      </c>
      <c r="I46" s="26">
        <v>301200</v>
      </c>
      <c r="J46" s="26">
        <v>75300</v>
      </c>
      <c r="K46" s="26"/>
      <c r="L46" s="26">
        <v>225900</v>
      </c>
      <c r="M46" s="26"/>
      <c r="N46" s="26"/>
      <c r="O46" s="26"/>
      <c r="P46" s="26"/>
      <c r="Q46" s="26"/>
      <c r="R46" s="26"/>
      <c r="S46" s="26"/>
      <c r="T46" s="26"/>
      <c r="U46" s="26"/>
      <c r="V46" s="26"/>
      <c r="W46" s="26"/>
    </row>
    <row r="47" ht="31.4" customHeight="true" spans="1:23">
      <c r="A47" s="115" t="s">
        <v>51</v>
      </c>
      <c r="B47" s="108" t="s">
        <v>225</v>
      </c>
      <c r="C47" s="14" t="s">
        <v>197</v>
      </c>
      <c r="D47" s="14" t="s">
        <v>98</v>
      </c>
      <c r="E47" s="14" t="s">
        <v>99</v>
      </c>
      <c r="F47" s="14" t="s">
        <v>198</v>
      </c>
      <c r="G47" s="14" t="s">
        <v>197</v>
      </c>
      <c r="H47" s="26">
        <v>84828.04</v>
      </c>
      <c r="I47" s="26">
        <v>84828.04</v>
      </c>
      <c r="J47" s="26">
        <v>21207.01</v>
      </c>
      <c r="K47" s="26"/>
      <c r="L47" s="26">
        <v>63621.03</v>
      </c>
      <c r="M47" s="26"/>
      <c r="N47" s="26"/>
      <c r="O47" s="26"/>
      <c r="P47" s="26"/>
      <c r="Q47" s="26"/>
      <c r="R47" s="26"/>
      <c r="S47" s="26"/>
      <c r="T47" s="26"/>
      <c r="U47" s="26"/>
      <c r="V47" s="26"/>
      <c r="W47" s="26"/>
    </row>
    <row r="48" ht="31.4" customHeight="true" spans="1:23">
      <c r="A48" s="115" t="s">
        <v>51</v>
      </c>
      <c r="B48" s="108" t="s">
        <v>226</v>
      </c>
      <c r="C48" s="14" t="s">
        <v>200</v>
      </c>
      <c r="D48" s="14" t="s">
        <v>71</v>
      </c>
      <c r="E48" s="14" t="s">
        <v>72</v>
      </c>
      <c r="F48" s="14" t="s">
        <v>201</v>
      </c>
      <c r="G48" s="14" t="s">
        <v>202</v>
      </c>
      <c r="H48" s="26">
        <v>2160</v>
      </c>
      <c r="I48" s="26">
        <v>2160</v>
      </c>
      <c r="J48" s="26">
        <v>540</v>
      </c>
      <c r="K48" s="26"/>
      <c r="L48" s="26">
        <v>1620</v>
      </c>
      <c r="M48" s="26"/>
      <c r="N48" s="26"/>
      <c r="O48" s="26"/>
      <c r="P48" s="26"/>
      <c r="Q48" s="26"/>
      <c r="R48" s="26"/>
      <c r="S48" s="26"/>
      <c r="T48" s="26"/>
      <c r="U48" s="26"/>
      <c r="V48" s="26"/>
      <c r="W48" s="26"/>
    </row>
    <row r="49" ht="31.4" customHeight="true" spans="1:23">
      <c r="A49" s="115" t="s">
        <v>51</v>
      </c>
      <c r="B49" s="108" t="s">
        <v>226</v>
      </c>
      <c r="C49" s="14" t="s">
        <v>200</v>
      </c>
      <c r="D49" s="14" t="s">
        <v>98</v>
      </c>
      <c r="E49" s="14" t="s">
        <v>99</v>
      </c>
      <c r="F49" s="14" t="s">
        <v>203</v>
      </c>
      <c r="G49" s="14" t="s">
        <v>204</v>
      </c>
      <c r="H49" s="26">
        <v>11875.89</v>
      </c>
      <c r="I49" s="26">
        <v>11875.89</v>
      </c>
      <c r="J49" s="26"/>
      <c r="K49" s="26"/>
      <c r="L49" s="26">
        <v>11875.89</v>
      </c>
      <c r="M49" s="26"/>
      <c r="N49" s="26"/>
      <c r="O49" s="26"/>
      <c r="P49" s="26"/>
      <c r="Q49" s="26"/>
      <c r="R49" s="26"/>
      <c r="S49" s="26"/>
      <c r="T49" s="26"/>
      <c r="U49" s="26"/>
      <c r="V49" s="26"/>
      <c r="W49" s="26"/>
    </row>
    <row r="50" ht="31.4" customHeight="true" spans="1:23">
      <c r="A50" s="115" t="s">
        <v>51</v>
      </c>
      <c r="B50" s="108" t="s">
        <v>226</v>
      </c>
      <c r="C50" s="14" t="s">
        <v>200</v>
      </c>
      <c r="D50" s="14" t="s">
        <v>98</v>
      </c>
      <c r="E50" s="14" t="s">
        <v>99</v>
      </c>
      <c r="F50" s="14" t="s">
        <v>205</v>
      </c>
      <c r="G50" s="14" t="s">
        <v>206</v>
      </c>
      <c r="H50" s="26">
        <v>50000</v>
      </c>
      <c r="I50" s="26">
        <v>50000</v>
      </c>
      <c r="J50" s="26">
        <v>12500</v>
      </c>
      <c r="K50" s="26"/>
      <c r="L50" s="26">
        <v>37500</v>
      </c>
      <c r="M50" s="26"/>
      <c r="N50" s="26"/>
      <c r="O50" s="26"/>
      <c r="P50" s="26"/>
      <c r="Q50" s="26"/>
      <c r="R50" s="26"/>
      <c r="S50" s="26"/>
      <c r="T50" s="26"/>
      <c r="U50" s="26"/>
      <c r="V50" s="26"/>
      <c r="W50" s="26"/>
    </row>
    <row r="51" ht="31.4" customHeight="true" spans="1:23">
      <c r="A51" s="115" t="s">
        <v>51</v>
      </c>
      <c r="B51" s="108" t="s">
        <v>226</v>
      </c>
      <c r="C51" s="14" t="s">
        <v>200</v>
      </c>
      <c r="D51" s="14" t="s">
        <v>98</v>
      </c>
      <c r="E51" s="14" t="s">
        <v>99</v>
      </c>
      <c r="F51" s="14" t="s">
        <v>207</v>
      </c>
      <c r="G51" s="14" t="s">
        <v>208</v>
      </c>
      <c r="H51" s="26">
        <v>40000</v>
      </c>
      <c r="I51" s="26">
        <v>40000</v>
      </c>
      <c r="J51" s="26">
        <v>10000</v>
      </c>
      <c r="K51" s="26"/>
      <c r="L51" s="26">
        <v>30000</v>
      </c>
      <c r="M51" s="26"/>
      <c r="N51" s="26"/>
      <c r="O51" s="26"/>
      <c r="P51" s="26"/>
      <c r="Q51" s="26"/>
      <c r="R51" s="26"/>
      <c r="S51" s="26"/>
      <c r="T51" s="26"/>
      <c r="U51" s="26"/>
      <c r="V51" s="26"/>
      <c r="W51" s="26"/>
    </row>
    <row r="52" ht="31.4" customHeight="true" spans="1:23">
      <c r="A52" s="115" t="s">
        <v>51</v>
      </c>
      <c r="B52" s="108" t="s">
        <v>226</v>
      </c>
      <c r="C52" s="14" t="s">
        <v>200</v>
      </c>
      <c r="D52" s="14" t="s">
        <v>98</v>
      </c>
      <c r="E52" s="14" t="s">
        <v>99</v>
      </c>
      <c r="F52" s="14" t="s">
        <v>209</v>
      </c>
      <c r="G52" s="14" t="s">
        <v>210</v>
      </c>
      <c r="H52" s="26">
        <v>186400</v>
      </c>
      <c r="I52" s="26">
        <v>186400</v>
      </c>
      <c r="J52" s="26"/>
      <c r="K52" s="26"/>
      <c r="L52" s="26">
        <v>186400</v>
      </c>
      <c r="M52" s="26"/>
      <c r="N52" s="26"/>
      <c r="O52" s="26"/>
      <c r="P52" s="26"/>
      <c r="Q52" s="26"/>
      <c r="R52" s="26"/>
      <c r="S52" s="26"/>
      <c r="T52" s="26"/>
      <c r="U52" s="26"/>
      <c r="V52" s="26"/>
      <c r="W52" s="26"/>
    </row>
    <row r="53" ht="31.4" customHeight="true" spans="1:23">
      <c r="A53" s="115" t="s">
        <v>51</v>
      </c>
      <c r="B53" s="108" t="s">
        <v>226</v>
      </c>
      <c r="C53" s="14" t="s">
        <v>200</v>
      </c>
      <c r="D53" s="14" t="s">
        <v>98</v>
      </c>
      <c r="E53" s="14" t="s">
        <v>99</v>
      </c>
      <c r="F53" s="14" t="s">
        <v>217</v>
      </c>
      <c r="G53" s="14" t="s">
        <v>218</v>
      </c>
      <c r="H53" s="26">
        <v>84828.04</v>
      </c>
      <c r="I53" s="26">
        <v>84828.04</v>
      </c>
      <c r="J53" s="26">
        <v>21207.01</v>
      </c>
      <c r="K53" s="26"/>
      <c r="L53" s="26">
        <v>63621.03</v>
      </c>
      <c r="M53" s="26"/>
      <c r="N53" s="26"/>
      <c r="O53" s="26"/>
      <c r="P53" s="26"/>
      <c r="Q53" s="26"/>
      <c r="R53" s="26"/>
      <c r="S53" s="26"/>
      <c r="T53" s="26"/>
      <c r="U53" s="26"/>
      <c r="V53" s="26"/>
      <c r="W53" s="26"/>
    </row>
    <row r="54" ht="31.4" customHeight="true" spans="1:23">
      <c r="A54" s="115" t="s">
        <v>51</v>
      </c>
      <c r="B54" s="108" t="s">
        <v>226</v>
      </c>
      <c r="C54" s="14" t="s">
        <v>200</v>
      </c>
      <c r="D54" s="14" t="s">
        <v>98</v>
      </c>
      <c r="E54" s="14" t="s">
        <v>99</v>
      </c>
      <c r="F54" s="14" t="s">
        <v>194</v>
      </c>
      <c r="G54" s="14" t="s">
        <v>195</v>
      </c>
      <c r="H54" s="26">
        <v>30120</v>
      </c>
      <c r="I54" s="26">
        <v>30120</v>
      </c>
      <c r="J54" s="26">
        <v>7530</v>
      </c>
      <c r="K54" s="26"/>
      <c r="L54" s="26">
        <v>22590</v>
      </c>
      <c r="M54" s="26"/>
      <c r="N54" s="26"/>
      <c r="O54" s="26"/>
      <c r="P54" s="26"/>
      <c r="Q54" s="26"/>
      <c r="R54" s="26"/>
      <c r="S54" s="26"/>
      <c r="T54" s="26"/>
      <c r="U54" s="26"/>
      <c r="V54" s="26"/>
      <c r="W54" s="26"/>
    </row>
    <row r="55" ht="31.4" customHeight="true" spans="1:23">
      <c r="A55" s="115" t="s">
        <v>51</v>
      </c>
      <c r="B55" s="108" t="s">
        <v>226</v>
      </c>
      <c r="C55" s="14" t="s">
        <v>200</v>
      </c>
      <c r="D55" s="14" t="s">
        <v>98</v>
      </c>
      <c r="E55" s="14" t="s">
        <v>99</v>
      </c>
      <c r="F55" s="14" t="s">
        <v>201</v>
      </c>
      <c r="G55" s="14" t="s">
        <v>202</v>
      </c>
      <c r="H55" s="26">
        <v>2900</v>
      </c>
      <c r="I55" s="26">
        <v>2900</v>
      </c>
      <c r="J55" s="26">
        <v>725</v>
      </c>
      <c r="K55" s="26"/>
      <c r="L55" s="26">
        <v>2175</v>
      </c>
      <c r="M55" s="26"/>
      <c r="N55" s="26"/>
      <c r="O55" s="26"/>
      <c r="P55" s="26"/>
      <c r="Q55" s="26"/>
      <c r="R55" s="26"/>
      <c r="S55" s="26"/>
      <c r="T55" s="26"/>
      <c r="U55" s="26"/>
      <c r="V55" s="26"/>
      <c r="W55" s="26"/>
    </row>
    <row r="56" ht="31.4" customHeight="true" spans="1:23">
      <c r="A56" s="115" t="s">
        <v>51</v>
      </c>
      <c r="B56" s="108" t="s">
        <v>227</v>
      </c>
      <c r="C56" s="14" t="s">
        <v>220</v>
      </c>
      <c r="D56" s="14" t="s">
        <v>98</v>
      </c>
      <c r="E56" s="14" t="s">
        <v>99</v>
      </c>
      <c r="F56" s="14" t="s">
        <v>172</v>
      </c>
      <c r="G56" s="14" t="s">
        <v>173</v>
      </c>
      <c r="H56" s="26">
        <v>839160</v>
      </c>
      <c r="I56" s="26">
        <v>839160</v>
      </c>
      <c r="J56" s="26">
        <v>209790</v>
      </c>
      <c r="K56" s="26"/>
      <c r="L56" s="26">
        <v>629370</v>
      </c>
      <c r="M56" s="26"/>
      <c r="N56" s="26"/>
      <c r="O56" s="26"/>
      <c r="P56" s="26"/>
      <c r="Q56" s="26"/>
      <c r="R56" s="26"/>
      <c r="S56" s="26"/>
      <c r="T56" s="26"/>
      <c r="U56" s="26"/>
      <c r="V56" s="26"/>
      <c r="W56" s="26"/>
    </row>
    <row r="57" ht="31.4" customHeight="true" spans="1:23">
      <c r="A57" s="114" t="s">
        <v>53</v>
      </c>
      <c r="B57" s="14"/>
      <c r="C57" s="14"/>
      <c r="D57" s="14"/>
      <c r="E57" s="14"/>
      <c r="F57" s="14"/>
      <c r="G57" s="14"/>
      <c r="H57" s="26">
        <v>2875923.51</v>
      </c>
      <c r="I57" s="26">
        <v>2875923.51</v>
      </c>
      <c r="J57" s="26">
        <v>708201.84</v>
      </c>
      <c r="K57" s="26"/>
      <c r="L57" s="26">
        <v>2167721.67</v>
      </c>
      <c r="M57" s="26"/>
      <c r="N57" s="26"/>
      <c r="O57" s="26"/>
      <c r="P57" s="26"/>
      <c r="Q57" s="26"/>
      <c r="R57" s="26"/>
      <c r="S57" s="26"/>
      <c r="T57" s="26"/>
      <c r="U57" s="26"/>
      <c r="V57" s="26"/>
      <c r="W57" s="26"/>
    </row>
    <row r="58" ht="31.4" customHeight="true" spans="1:23">
      <c r="A58" s="115" t="s">
        <v>53</v>
      </c>
      <c r="B58" s="108" t="s">
        <v>228</v>
      </c>
      <c r="C58" s="14" t="s">
        <v>229</v>
      </c>
      <c r="D58" s="14" t="s">
        <v>106</v>
      </c>
      <c r="E58" s="14" t="s">
        <v>107</v>
      </c>
      <c r="F58" s="14" t="s">
        <v>168</v>
      </c>
      <c r="G58" s="14" t="s">
        <v>169</v>
      </c>
      <c r="H58" s="26">
        <v>666456</v>
      </c>
      <c r="I58" s="26">
        <v>666456</v>
      </c>
      <c r="J58" s="26">
        <v>166614</v>
      </c>
      <c r="K58" s="26"/>
      <c r="L58" s="26">
        <v>499842</v>
      </c>
      <c r="M58" s="26"/>
      <c r="N58" s="26"/>
      <c r="O58" s="26"/>
      <c r="P58" s="26"/>
      <c r="Q58" s="26"/>
      <c r="R58" s="26"/>
      <c r="S58" s="26"/>
      <c r="T58" s="26"/>
      <c r="U58" s="26"/>
      <c r="V58" s="26"/>
      <c r="W58" s="26"/>
    </row>
    <row r="59" ht="31.4" customHeight="true" spans="1:23">
      <c r="A59" s="115" t="s">
        <v>53</v>
      </c>
      <c r="B59" s="108" t="s">
        <v>228</v>
      </c>
      <c r="C59" s="14" t="s">
        <v>229</v>
      </c>
      <c r="D59" s="14" t="s">
        <v>106</v>
      </c>
      <c r="E59" s="14" t="s">
        <v>107</v>
      </c>
      <c r="F59" s="14" t="s">
        <v>170</v>
      </c>
      <c r="G59" s="14" t="s">
        <v>171</v>
      </c>
      <c r="H59" s="26">
        <v>372</v>
      </c>
      <c r="I59" s="26">
        <v>372</v>
      </c>
      <c r="J59" s="26">
        <v>93</v>
      </c>
      <c r="K59" s="26"/>
      <c r="L59" s="26">
        <v>279</v>
      </c>
      <c r="M59" s="26"/>
      <c r="N59" s="26"/>
      <c r="O59" s="26"/>
      <c r="P59" s="26"/>
      <c r="Q59" s="26"/>
      <c r="R59" s="26"/>
      <c r="S59" s="26"/>
      <c r="T59" s="26"/>
      <c r="U59" s="26"/>
      <c r="V59" s="26"/>
      <c r="W59" s="26"/>
    </row>
    <row r="60" ht="31.4" customHeight="true" spans="1:23">
      <c r="A60" s="115" t="s">
        <v>53</v>
      </c>
      <c r="B60" s="108" t="s">
        <v>228</v>
      </c>
      <c r="C60" s="14" t="s">
        <v>229</v>
      </c>
      <c r="D60" s="14" t="s">
        <v>106</v>
      </c>
      <c r="E60" s="14" t="s">
        <v>107</v>
      </c>
      <c r="F60" s="14" t="s">
        <v>172</v>
      </c>
      <c r="G60" s="14" t="s">
        <v>173</v>
      </c>
      <c r="H60" s="26">
        <v>55538</v>
      </c>
      <c r="I60" s="26">
        <v>55538</v>
      </c>
      <c r="J60" s="26">
        <v>13884.5</v>
      </c>
      <c r="K60" s="26"/>
      <c r="L60" s="26">
        <v>41653.5</v>
      </c>
      <c r="M60" s="26"/>
      <c r="N60" s="26"/>
      <c r="O60" s="26"/>
      <c r="P60" s="26"/>
      <c r="Q60" s="26"/>
      <c r="R60" s="26"/>
      <c r="S60" s="26"/>
      <c r="T60" s="26"/>
      <c r="U60" s="26"/>
      <c r="V60" s="26"/>
      <c r="W60" s="26"/>
    </row>
    <row r="61" ht="31.4" customHeight="true" spans="1:23">
      <c r="A61" s="115" t="s">
        <v>53</v>
      </c>
      <c r="B61" s="108" t="s">
        <v>228</v>
      </c>
      <c r="C61" s="14" t="s">
        <v>229</v>
      </c>
      <c r="D61" s="14" t="s">
        <v>106</v>
      </c>
      <c r="E61" s="14" t="s">
        <v>107</v>
      </c>
      <c r="F61" s="14" t="s">
        <v>230</v>
      </c>
      <c r="G61" s="14" t="s">
        <v>231</v>
      </c>
      <c r="H61" s="26">
        <v>1231488</v>
      </c>
      <c r="I61" s="26">
        <v>1231488</v>
      </c>
      <c r="J61" s="26">
        <v>307872</v>
      </c>
      <c r="K61" s="26"/>
      <c r="L61" s="26">
        <v>923616</v>
      </c>
      <c r="M61" s="26"/>
      <c r="N61" s="26"/>
      <c r="O61" s="26"/>
      <c r="P61" s="26"/>
      <c r="Q61" s="26"/>
      <c r="R61" s="26"/>
      <c r="S61" s="26"/>
      <c r="T61" s="26"/>
      <c r="U61" s="26"/>
      <c r="V61" s="26"/>
      <c r="W61" s="26"/>
    </row>
    <row r="62" ht="31.4" customHeight="true" spans="1:23">
      <c r="A62" s="115" t="s">
        <v>53</v>
      </c>
      <c r="B62" s="108" t="s">
        <v>232</v>
      </c>
      <c r="C62" s="14" t="s">
        <v>175</v>
      </c>
      <c r="D62" s="14" t="s">
        <v>75</v>
      </c>
      <c r="E62" s="14" t="s">
        <v>76</v>
      </c>
      <c r="F62" s="14" t="s">
        <v>176</v>
      </c>
      <c r="G62" s="14" t="s">
        <v>177</v>
      </c>
      <c r="H62" s="26">
        <v>266477.12</v>
      </c>
      <c r="I62" s="26">
        <v>266477.12</v>
      </c>
      <c r="J62" s="26">
        <v>66619.28</v>
      </c>
      <c r="K62" s="26"/>
      <c r="L62" s="26">
        <v>199857.84</v>
      </c>
      <c r="M62" s="26"/>
      <c r="N62" s="26"/>
      <c r="O62" s="26"/>
      <c r="P62" s="26"/>
      <c r="Q62" s="26"/>
      <c r="R62" s="26"/>
      <c r="S62" s="26"/>
      <c r="T62" s="26"/>
      <c r="U62" s="26"/>
      <c r="V62" s="26"/>
      <c r="W62" s="26"/>
    </row>
    <row r="63" ht="31.4" customHeight="true" spans="1:23">
      <c r="A63" s="115" t="s">
        <v>53</v>
      </c>
      <c r="B63" s="108" t="s">
        <v>232</v>
      </c>
      <c r="C63" s="14" t="s">
        <v>175</v>
      </c>
      <c r="D63" s="14" t="s">
        <v>79</v>
      </c>
      <c r="E63" s="14" t="s">
        <v>78</v>
      </c>
      <c r="F63" s="14" t="s">
        <v>178</v>
      </c>
      <c r="G63" s="14" t="s">
        <v>179</v>
      </c>
      <c r="H63" s="26">
        <v>12872.57</v>
      </c>
      <c r="I63" s="26">
        <v>12872.57</v>
      </c>
      <c r="J63" s="26">
        <v>3218.14</v>
      </c>
      <c r="K63" s="26"/>
      <c r="L63" s="26">
        <v>9654.43</v>
      </c>
      <c r="M63" s="26"/>
      <c r="N63" s="26"/>
      <c r="O63" s="26"/>
      <c r="P63" s="26"/>
      <c r="Q63" s="26"/>
      <c r="R63" s="26"/>
      <c r="S63" s="26"/>
      <c r="T63" s="26"/>
      <c r="U63" s="26"/>
      <c r="V63" s="26"/>
      <c r="W63" s="26"/>
    </row>
    <row r="64" ht="31.4" customHeight="true" spans="1:23">
      <c r="A64" s="115" t="s">
        <v>53</v>
      </c>
      <c r="B64" s="108" t="s">
        <v>232</v>
      </c>
      <c r="C64" s="14" t="s">
        <v>175</v>
      </c>
      <c r="D64" s="14" t="s">
        <v>86</v>
      </c>
      <c r="E64" s="14" t="s">
        <v>87</v>
      </c>
      <c r="F64" s="14" t="s">
        <v>180</v>
      </c>
      <c r="G64" s="14" t="s">
        <v>181</v>
      </c>
      <c r="H64" s="26">
        <v>179872.06</v>
      </c>
      <c r="I64" s="26">
        <v>179872.06</v>
      </c>
      <c r="J64" s="26">
        <v>44968.02</v>
      </c>
      <c r="K64" s="26"/>
      <c r="L64" s="26">
        <v>134904.04</v>
      </c>
      <c r="M64" s="26"/>
      <c r="N64" s="26"/>
      <c r="O64" s="26"/>
      <c r="P64" s="26"/>
      <c r="Q64" s="26"/>
      <c r="R64" s="26"/>
      <c r="S64" s="26"/>
      <c r="T64" s="26"/>
      <c r="U64" s="26"/>
      <c r="V64" s="26"/>
      <c r="W64" s="26"/>
    </row>
    <row r="65" ht="31.4" customHeight="true" spans="1:23">
      <c r="A65" s="115" t="s">
        <v>53</v>
      </c>
      <c r="B65" s="108" t="s">
        <v>232</v>
      </c>
      <c r="C65" s="14" t="s">
        <v>175</v>
      </c>
      <c r="D65" s="14" t="s">
        <v>88</v>
      </c>
      <c r="E65" s="14" t="s">
        <v>89</v>
      </c>
      <c r="F65" s="14" t="s">
        <v>182</v>
      </c>
      <c r="G65" s="14" t="s">
        <v>183</v>
      </c>
      <c r="H65" s="26">
        <v>83274.1</v>
      </c>
      <c r="I65" s="26">
        <v>83274.1</v>
      </c>
      <c r="J65" s="26">
        <v>20818.53</v>
      </c>
      <c r="K65" s="26"/>
      <c r="L65" s="26">
        <v>62455.57</v>
      </c>
      <c r="M65" s="26"/>
      <c r="N65" s="26"/>
      <c r="O65" s="26"/>
      <c r="P65" s="26"/>
      <c r="Q65" s="26"/>
      <c r="R65" s="26"/>
      <c r="S65" s="26"/>
      <c r="T65" s="26"/>
      <c r="U65" s="26"/>
      <c r="V65" s="26"/>
      <c r="W65" s="26"/>
    </row>
    <row r="66" ht="31.4" customHeight="true" spans="1:23">
      <c r="A66" s="115" t="s">
        <v>53</v>
      </c>
      <c r="B66" s="108" t="s">
        <v>232</v>
      </c>
      <c r="C66" s="14" t="s">
        <v>175</v>
      </c>
      <c r="D66" s="14" t="s">
        <v>90</v>
      </c>
      <c r="E66" s="14" t="s">
        <v>91</v>
      </c>
      <c r="F66" s="14" t="s">
        <v>178</v>
      </c>
      <c r="G66" s="14" t="s">
        <v>179</v>
      </c>
      <c r="H66" s="26">
        <v>6630</v>
      </c>
      <c r="I66" s="26">
        <v>6630</v>
      </c>
      <c r="J66" s="26">
        <v>6630</v>
      </c>
      <c r="K66" s="26"/>
      <c r="L66" s="26"/>
      <c r="M66" s="26"/>
      <c r="N66" s="26"/>
      <c r="O66" s="26"/>
      <c r="P66" s="26"/>
      <c r="Q66" s="26"/>
      <c r="R66" s="26"/>
      <c r="S66" s="26"/>
      <c r="T66" s="26"/>
      <c r="U66" s="26"/>
      <c r="V66" s="26"/>
      <c r="W66" s="26"/>
    </row>
    <row r="67" ht="31.4" customHeight="true" spans="1:23">
      <c r="A67" s="115" t="s">
        <v>53</v>
      </c>
      <c r="B67" s="108" t="s">
        <v>233</v>
      </c>
      <c r="C67" s="14" t="s">
        <v>116</v>
      </c>
      <c r="D67" s="14" t="s">
        <v>115</v>
      </c>
      <c r="E67" s="14" t="s">
        <v>116</v>
      </c>
      <c r="F67" s="14" t="s">
        <v>185</v>
      </c>
      <c r="G67" s="14" t="s">
        <v>116</v>
      </c>
      <c r="H67" s="26">
        <v>191843.3</v>
      </c>
      <c r="I67" s="26">
        <v>191843.3</v>
      </c>
      <c r="J67" s="26">
        <v>47960.83</v>
      </c>
      <c r="K67" s="26"/>
      <c r="L67" s="26">
        <v>143882.47</v>
      </c>
      <c r="M67" s="26"/>
      <c r="N67" s="26"/>
      <c r="O67" s="26"/>
      <c r="P67" s="26"/>
      <c r="Q67" s="26"/>
      <c r="R67" s="26"/>
      <c r="S67" s="26"/>
      <c r="T67" s="26"/>
      <c r="U67" s="26"/>
      <c r="V67" s="26"/>
      <c r="W67" s="26"/>
    </row>
    <row r="68" ht="31.4" customHeight="true" spans="1:23">
      <c r="A68" s="115" t="s">
        <v>53</v>
      </c>
      <c r="B68" s="108" t="s">
        <v>234</v>
      </c>
      <c r="C68" s="14" t="s">
        <v>197</v>
      </c>
      <c r="D68" s="14" t="s">
        <v>106</v>
      </c>
      <c r="E68" s="14" t="s">
        <v>107</v>
      </c>
      <c r="F68" s="14" t="s">
        <v>198</v>
      </c>
      <c r="G68" s="14" t="s">
        <v>197</v>
      </c>
      <c r="H68" s="26">
        <v>39077.08</v>
      </c>
      <c r="I68" s="26">
        <v>39077.08</v>
      </c>
      <c r="J68" s="26">
        <v>9769.27</v>
      </c>
      <c r="K68" s="26"/>
      <c r="L68" s="26">
        <v>29307.81</v>
      </c>
      <c r="M68" s="26"/>
      <c r="N68" s="26"/>
      <c r="O68" s="26"/>
      <c r="P68" s="26"/>
      <c r="Q68" s="26"/>
      <c r="R68" s="26"/>
      <c r="S68" s="26"/>
      <c r="T68" s="26"/>
      <c r="U68" s="26"/>
      <c r="V68" s="26"/>
      <c r="W68" s="26"/>
    </row>
    <row r="69" ht="31.4" customHeight="true" spans="1:23">
      <c r="A69" s="115" t="s">
        <v>53</v>
      </c>
      <c r="B69" s="108" t="s">
        <v>235</v>
      </c>
      <c r="C69" s="14" t="s">
        <v>200</v>
      </c>
      <c r="D69" s="14" t="s">
        <v>73</v>
      </c>
      <c r="E69" s="14" t="s">
        <v>74</v>
      </c>
      <c r="F69" s="14" t="s">
        <v>201</v>
      </c>
      <c r="G69" s="14" t="s">
        <v>202</v>
      </c>
      <c r="H69" s="26">
        <v>540</v>
      </c>
      <c r="I69" s="26">
        <v>540</v>
      </c>
      <c r="J69" s="26">
        <v>135</v>
      </c>
      <c r="K69" s="26"/>
      <c r="L69" s="26">
        <v>405</v>
      </c>
      <c r="M69" s="26"/>
      <c r="N69" s="26"/>
      <c r="O69" s="26"/>
      <c r="P69" s="26"/>
      <c r="Q69" s="26"/>
      <c r="R69" s="26"/>
      <c r="S69" s="26"/>
      <c r="T69" s="26"/>
      <c r="U69" s="26"/>
      <c r="V69" s="26"/>
      <c r="W69" s="26"/>
    </row>
    <row r="70" ht="31.4" customHeight="true" spans="1:23">
      <c r="A70" s="115" t="s">
        <v>53</v>
      </c>
      <c r="B70" s="108" t="s">
        <v>235</v>
      </c>
      <c r="C70" s="14" t="s">
        <v>200</v>
      </c>
      <c r="D70" s="14" t="s">
        <v>106</v>
      </c>
      <c r="E70" s="14" t="s">
        <v>107</v>
      </c>
      <c r="F70" s="14" t="s">
        <v>203</v>
      </c>
      <c r="G70" s="14" t="s">
        <v>204</v>
      </c>
      <c r="H70" s="26">
        <v>10806.2</v>
      </c>
      <c r="I70" s="26">
        <v>10806.2</v>
      </c>
      <c r="J70" s="26"/>
      <c r="K70" s="26"/>
      <c r="L70" s="26">
        <v>10806.2</v>
      </c>
      <c r="M70" s="26"/>
      <c r="N70" s="26"/>
      <c r="O70" s="26"/>
      <c r="P70" s="26"/>
      <c r="Q70" s="26"/>
      <c r="R70" s="26"/>
      <c r="S70" s="26"/>
      <c r="T70" s="26"/>
      <c r="U70" s="26"/>
      <c r="V70" s="26"/>
      <c r="W70" s="26"/>
    </row>
    <row r="71" ht="31.4" customHeight="true" spans="1:23">
      <c r="A71" s="115" t="s">
        <v>53</v>
      </c>
      <c r="B71" s="108" t="s">
        <v>235</v>
      </c>
      <c r="C71" s="14" t="s">
        <v>200</v>
      </c>
      <c r="D71" s="14" t="s">
        <v>106</v>
      </c>
      <c r="E71" s="14" t="s">
        <v>107</v>
      </c>
      <c r="F71" s="14" t="s">
        <v>205</v>
      </c>
      <c r="G71" s="14" t="s">
        <v>206</v>
      </c>
      <c r="H71" s="26">
        <v>17800</v>
      </c>
      <c r="I71" s="26">
        <v>17800</v>
      </c>
      <c r="J71" s="26">
        <v>4450</v>
      </c>
      <c r="K71" s="26"/>
      <c r="L71" s="26">
        <v>13350</v>
      </c>
      <c r="M71" s="26"/>
      <c r="N71" s="26"/>
      <c r="O71" s="26"/>
      <c r="P71" s="26"/>
      <c r="Q71" s="26"/>
      <c r="R71" s="26"/>
      <c r="S71" s="26"/>
      <c r="T71" s="26"/>
      <c r="U71" s="26"/>
      <c r="V71" s="26"/>
      <c r="W71" s="26"/>
    </row>
    <row r="72" ht="31.4" customHeight="true" spans="1:23">
      <c r="A72" s="115" t="s">
        <v>53</v>
      </c>
      <c r="B72" s="108" t="s">
        <v>235</v>
      </c>
      <c r="C72" s="14" t="s">
        <v>200</v>
      </c>
      <c r="D72" s="14" t="s">
        <v>106</v>
      </c>
      <c r="E72" s="14" t="s">
        <v>107</v>
      </c>
      <c r="F72" s="14" t="s">
        <v>207</v>
      </c>
      <c r="G72" s="14" t="s">
        <v>208</v>
      </c>
      <c r="H72" s="26">
        <v>20000</v>
      </c>
      <c r="I72" s="26">
        <v>20000</v>
      </c>
      <c r="J72" s="26">
        <v>5000</v>
      </c>
      <c r="K72" s="26"/>
      <c r="L72" s="26">
        <v>15000</v>
      </c>
      <c r="M72" s="26"/>
      <c r="N72" s="26"/>
      <c r="O72" s="26"/>
      <c r="P72" s="26"/>
      <c r="Q72" s="26"/>
      <c r="R72" s="26"/>
      <c r="S72" s="26"/>
      <c r="T72" s="26"/>
      <c r="U72" s="26"/>
      <c r="V72" s="26"/>
      <c r="W72" s="26"/>
    </row>
    <row r="73" ht="31.4" customHeight="true" spans="1:23">
      <c r="A73" s="115" t="s">
        <v>53</v>
      </c>
      <c r="B73" s="108" t="s">
        <v>235</v>
      </c>
      <c r="C73" s="14" t="s">
        <v>200</v>
      </c>
      <c r="D73" s="14" t="s">
        <v>106</v>
      </c>
      <c r="E73" s="14" t="s">
        <v>107</v>
      </c>
      <c r="F73" s="14" t="s">
        <v>209</v>
      </c>
      <c r="G73" s="14" t="s">
        <v>210</v>
      </c>
      <c r="H73" s="26">
        <v>52200</v>
      </c>
      <c r="I73" s="26">
        <v>52200</v>
      </c>
      <c r="J73" s="26"/>
      <c r="K73" s="26"/>
      <c r="L73" s="26">
        <v>52200</v>
      </c>
      <c r="M73" s="26"/>
      <c r="N73" s="26"/>
      <c r="O73" s="26"/>
      <c r="P73" s="26"/>
      <c r="Q73" s="26"/>
      <c r="R73" s="26"/>
      <c r="S73" s="26"/>
      <c r="T73" s="26"/>
      <c r="U73" s="26"/>
      <c r="V73" s="26"/>
      <c r="W73" s="26"/>
    </row>
    <row r="74" ht="31.4" customHeight="true" spans="1:23">
      <c r="A74" s="115" t="s">
        <v>53</v>
      </c>
      <c r="B74" s="108" t="s">
        <v>235</v>
      </c>
      <c r="C74" s="14" t="s">
        <v>200</v>
      </c>
      <c r="D74" s="14" t="s">
        <v>106</v>
      </c>
      <c r="E74" s="14" t="s">
        <v>107</v>
      </c>
      <c r="F74" s="14" t="s">
        <v>217</v>
      </c>
      <c r="G74" s="14" t="s">
        <v>218</v>
      </c>
      <c r="H74" s="26">
        <v>39077.08</v>
      </c>
      <c r="I74" s="26">
        <v>39077.08</v>
      </c>
      <c r="J74" s="26">
        <v>9769.27</v>
      </c>
      <c r="K74" s="26"/>
      <c r="L74" s="26">
        <v>29307.81</v>
      </c>
      <c r="M74" s="26"/>
      <c r="N74" s="26"/>
      <c r="O74" s="26"/>
      <c r="P74" s="26"/>
      <c r="Q74" s="26"/>
      <c r="R74" s="26"/>
      <c r="S74" s="26"/>
      <c r="T74" s="26"/>
      <c r="U74" s="26"/>
      <c r="V74" s="26"/>
      <c r="W74" s="26"/>
    </row>
    <row r="75" ht="31.4" customHeight="true" spans="1:23">
      <c r="A75" s="115" t="s">
        <v>53</v>
      </c>
      <c r="B75" s="108" t="s">
        <v>235</v>
      </c>
      <c r="C75" s="14" t="s">
        <v>200</v>
      </c>
      <c r="D75" s="14" t="s">
        <v>106</v>
      </c>
      <c r="E75" s="14" t="s">
        <v>107</v>
      </c>
      <c r="F75" s="14" t="s">
        <v>201</v>
      </c>
      <c r="G75" s="14" t="s">
        <v>202</v>
      </c>
      <c r="H75" s="26">
        <v>1600</v>
      </c>
      <c r="I75" s="26">
        <v>1600</v>
      </c>
      <c r="J75" s="26">
        <v>400</v>
      </c>
      <c r="K75" s="26"/>
      <c r="L75" s="26">
        <v>1200</v>
      </c>
      <c r="M75" s="26"/>
      <c r="N75" s="26"/>
      <c r="O75" s="26"/>
      <c r="P75" s="26"/>
      <c r="Q75" s="26"/>
      <c r="R75" s="26"/>
      <c r="S75" s="26"/>
      <c r="T75" s="26"/>
      <c r="U75" s="26"/>
      <c r="V75" s="26"/>
      <c r="W75" s="26"/>
    </row>
    <row r="76" ht="31.4" customHeight="true" spans="1:23">
      <c r="A76" s="114" t="s">
        <v>48</v>
      </c>
      <c r="B76" s="14"/>
      <c r="C76" s="14"/>
      <c r="D76" s="14"/>
      <c r="E76" s="14"/>
      <c r="F76" s="14"/>
      <c r="G76" s="14"/>
      <c r="H76" s="26">
        <v>3224056.33</v>
      </c>
      <c r="I76" s="26">
        <v>3224056.33</v>
      </c>
      <c r="J76" s="26">
        <v>793659.95</v>
      </c>
      <c r="K76" s="26"/>
      <c r="L76" s="26">
        <v>2430396.38</v>
      </c>
      <c r="M76" s="26"/>
      <c r="N76" s="26"/>
      <c r="O76" s="26"/>
      <c r="P76" s="26"/>
      <c r="Q76" s="26"/>
      <c r="R76" s="26"/>
      <c r="S76" s="26"/>
      <c r="T76" s="26"/>
      <c r="U76" s="26"/>
      <c r="V76" s="26"/>
      <c r="W76" s="26"/>
    </row>
    <row r="77" ht="31.4" customHeight="true" spans="1:23">
      <c r="A77" s="115" t="s">
        <v>48</v>
      </c>
      <c r="B77" s="108" t="s">
        <v>236</v>
      </c>
      <c r="C77" s="14" t="s">
        <v>229</v>
      </c>
      <c r="D77" s="14" t="s">
        <v>106</v>
      </c>
      <c r="E77" s="14" t="s">
        <v>107</v>
      </c>
      <c r="F77" s="14" t="s">
        <v>168</v>
      </c>
      <c r="G77" s="14" t="s">
        <v>169</v>
      </c>
      <c r="H77" s="26">
        <v>788352</v>
      </c>
      <c r="I77" s="26">
        <v>788352</v>
      </c>
      <c r="J77" s="26">
        <v>197088</v>
      </c>
      <c r="K77" s="26"/>
      <c r="L77" s="26">
        <v>591264</v>
      </c>
      <c r="M77" s="26"/>
      <c r="N77" s="26"/>
      <c r="O77" s="26"/>
      <c r="P77" s="26"/>
      <c r="Q77" s="26"/>
      <c r="R77" s="26"/>
      <c r="S77" s="26"/>
      <c r="T77" s="26"/>
      <c r="U77" s="26"/>
      <c r="V77" s="26"/>
      <c r="W77" s="26"/>
    </row>
    <row r="78" ht="31.4" customHeight="true" spans="1:23">
      <c r="A78" s="115" t="s">
        <v>48</v>
      </c>
      <c r="B78" s="108" t="s">
        <v>236</v>
      </c>
      <c r="C78" s="14" t="s">
        <v>229</v>
      </c>
      <c r="D78" s="14" t="s">
        <v>106</v>
      </c>
      <c r="E78" s="14" t="s">
        <v>107</v>
      </c>
      <c r="F78" s="14" t="s">
        <v>170</v>
      </c>
      <c r="G78" s="14" t="s">
        <v>171</v>
      </c>
      <c r="H78" s="26">
        <v>10620</v>
      </c>
      <c r="I78" s="26">
        <v>10620</v>
      </c>
      <c r="J78" s="26">
        <v>2655</v>
      </c>
      <c r="K78" s="26"/>
      <c r="L78" s="26">
        <v>7965</v>
      </c>
      <c r="M78" s="26"/>
      <c r="N78" s="26"/>
      <c r="O78" s="26"/>
      <c r="P78" s="26"/>
      <c r="Q78" s="26"/>
      <c r="R78" s="26"/>
      <c r="S78" s="26"/>
      <c r="T78" s="26"/>
      <c r="U78" s="26"/>
      <c r="V78" s="26"/>
      <c r="W78" s="26"/>
    </row>
    <row r="79" ht="31.4" customHeight="true" spans="1:23">
      <c r="A79" s="115" t="s">
        <v>48</v>
      </c>
      <c r="B79" s="108" t="s">
        <v>236</v>
      </c>
      <c r="C79" s="14" t="s">
        <v>229</v>
      </c>
      <c r="D79" s="14" t="s">
        <v>106</v>
      </c>
      <c r="E79" s="14" t="s">
        <v>107</v>
      </c>
      <c r="F79" s="14" t="s">
        <v>172</v>
      </c>
      <c r="G79" s="14" t="s">
        <v>173</v>
      </c>
      <c r="H79" s="26">
        <v>65696</v>
      </c>
      <c r="I79" s="26">
        <v>65696</v>
      </c>
      <c r="J79" s="26">
        <v>16424</v>
      </c>
      <c r="K79" s="26"/>
      <c r="L79" s="26">
        <v>49272</v>
      </c>
      <c r="M79" s="26"/>
      <c r="N79" s="26"/>
      <c r="O79" s="26"/>
      <c r="P79" s="26"/>
      <c r="Q79" s="26"/>
      <c r="R79" s="26"/>
      <c r="S79" s="26"/>
      <c r="T79" s="26"/>
      <c r="U79" s="26"/>
      <c r="V79" s="26"/>
      <c r="W79" s="26"/>
    </row>
    <row r="80" ht="31.4" customHeight="true" spans="1:23">
      <c r="A80" s="115" t="s">
        <v>48</v>
      </c>
      <c r="B80" s="108" t="s">
        <v>236</v>
      </c>
      <c r="C80" s="14" t="s">
        <v>229</v>
      </c>
      <c r="D80" s="14" t="s">
        <v>106</v>
      </c>
      <c r="E80" s="14" t="s">
        <v>107</v>
      </c>
      <c r="F80" s="14" t="s">
        <v>230</v>
      </c>
      <c r="G80" s="14" t="s">
        <v>231</v>
      </c>
      <c r="H80" s="26">
        <v>1320084</v>
      </c>
      <c r="I80" s="26">
        <v>1320084</v>
      </c>
      <c r="J80" s="26">
        <v>330021</v>
      </c>
      <c r="K80" s="26"/>
      <c r="L80" s="26">
        <v>990063</v>
      </c>
      <c r="M80" s="26"/>
      <c r="N80" s="26"/>
      <c r="O80" s="26"/>
      <c r="P80" s="26"/>
      <c r="Q80" s="26"/>
      <c r="R80" s="26"/>
      <c r="S80" s="26"/>
      <c r="T80" s="26"/>
      <c r="U80" s="26"/>
      <c r="V80" s="26"/>
      <c r="W80" s="26"/>
    </row>
    <row r="81" ht="31.4" customHeight="true" spans="1:23">
      <c r="A81" s="115" t="s">
        <v>48</v>
      </c>
      <c r="B81" s="108" t="s">
        <v>237</v>
      </c>
      <c r="C81" s="14" t="s">
        <v>175</v>
      </c>
      <c r="D81" s="14" t="s">
        <v>75</v>
      </c>
      <c r="E81" s="14" t="s">
        <v>76</v>
      </c>
      <c r="F81" s="14" t="s">
        <v>176</v>
      </c>
      <c r="G81" s="14" t="s">
        <v>177</v>
      </c>
      <c r="H81" s="26">
        <v>300590.72</v>
      </c>
      <c r="I81" s="26">
        <v>300590.72</v>
      </c>
      <c r="J81" s="26">
        <v>75147.68</v>
      </c>
      <c r="K81" s="26"/>
      <c r="L81" s="26">
        <v>225443.04</v>
      </c>
      <c r="M81" s="26"/>
      <c r="N81" s="26"/>
      <c r="O81" s="26"/>
      <c r="P81" s="26"/>
      <c r="Q81" s="26"/>
      <c r="R81" s="26"/>
      <c r="S81" s="26"/>
      <c r="T81" s="26"/>
      <c r="U81" s="26"/>
      <c r="V81" s="26"/>
      <c r="W81" s="26"/>
    </row>
    <row r="82" ht="31.4" customHeight="true" spans="1:23">
      <c r="A82" s="115" t="s">
        <v>48</v>
      </c>
      <c r="B82" s="108" t="s">
        <v>237</v>
      </c>
      <c r="C82" s="14" t="s">
        <v>175</v>
      </c>
      <c r="D82" s="14" t="s">
        <v>79</v>
      </c>
      <c r="E82" s="14" t="s">
        <v>78</v>
      </c>
      <c r="F82" s="14" t="s">
        <v>178</v>
      </c>
      <c r="G82" s="14" t="s">
        <v>179</v>
      </c>
      <c r="H82" s="26">
        <v>14612.35</v>
      </c>
      <c r="I82" s="26">
        <v>14612.35</v>
      </c>
      <c r="J82" s="26">
        <v>3653.09</v>
      </c>
      <c r="K82" s="26"/>
      <c r="L82" s="26">
        <v>10959.26</v>
      </c>
      <c r="M82" s="26"/>
      <c r="N82" s="26"/>
      <c r="O82" s="26"/>
      <c r="P82" s="26"/>
      <c r="Q82" s="26"/>
      <c r="R82" s="26"/>
      <c r="S82" s="26"/>
      <c r="T82" s="26"/>
      <c r="U82" s="26"/>
      <c r="V82" s="26"/>
      <c r="W82" s="26"/>
    </row>
    <row r="83" ht="31.4" customHeight="true" spans="1:23">
      <c r="A83" s="115" t="s">
        <v>48</v>
      </c>
      <c r="B83" s="108" t="s">
        <v>237</v>
      </c>
      <c r="C83" s="14" t="s">
        <v>175</v>
      </c>
      <c r="D83" s="14" t="s">
        <v>86</v>
      </c>
      <c r="E83" s="14" t="s">
        <v>87</v>
      </c>
      <c r="F83" s="14" t="s">
        <v>180</v>
      </c>
      <c r="G83" s="14" t="s">
        <v>181</v>
      </c>
      <c r="H83" s="26">
        <v>202898.74</v>
      </c>
      <c r="I83" s="26">
        <v>202898.74</v>
      </c>
      <c r="J83" s="26">
        <v>50724.69</v>
      </c>
      <c r="K83" s="26"/>
      <c r="L83" s="26">
        <v>152174.05</v>
      </c>
      <c r="M83" s="26"/>
      <c r="N83" s="26"/>
      <c r="O83" s="26"/>
      <c r="P83" s="26"/>
      <c r="Q83" s="26"/>
      <c r="R83" s="26"/>
      <c r="S83" s="26"/>
      <c r="T83" s="26"/>
      <c r="U83" s="26"/>
      <c r="V83" s="26"/>
      <c r="W83" s="26"/>
    </row>
    <row r="84" ht="31.4" customHeight="true" spans="1:23">
      <c r="A84" s="115" t="s">
        <v>48</v>
      </c>
      <c r="B84" s="108" t="s">
        <v>237</v>
      </c>
      <c r="C84" s="14" t="s">
        <v>175</v>
      </c>
      <c r="D84" s="14" t="s">
        <v>88</v>
      </c>
      <c r="E84" s="14" t="s">
        <v>89</v>
      </c>
      <c r="F84" s="14" t="s">
        <v>182</v>
      </c>
      <c r="G84" s="14" t="s">
        <v>183</v>
      </c>
      <c r="H84" s="26">
        <v>93934.6</v>
      </c>
      <c r="I84" s="26">
        <v>93934.6</v>
      </c>
      <c r="J84" s="26">
        <v>23483.65</v>
      </c>
      <c r="K84" s="26"/>
      <c r="L84" s="26">
        <v>70450.95</v>
      </c>
      <c r="M84" s="26"/>
      <c r="N84" s="26"/>
      <c r="O84" s="26"/>
      <c r="P84" s="26"/>
      <c r="Q84" s="26"/>
      <c r="R84" s="26"/>
      <c r="S84" s="26"/>
      <c r="T84" s="26"/>
      <c r="U84" s="26"/>
      <c r="V84" s="26"/>
      <c r="W84" s="26"/>
    </row>
    <row r="85" ht="31.4" customHeight="true" spans="1:23">
      <c r="A85" s="115" t="s">
        <v>48</v>
      </c>
      <c r="B85" s="108" t="s">
        <v>237</v>
      </c>
      <c r="C85" s="14" t="s">
        <v>175</v>
      </c>
      <c r="D85" s="14" t="s">
        <v>90</v>
      </c>
      <c r="E85" s="14" t="s">
        <v>91</v>
      </c>
      <c r="F85" s="14" t="s">
        <v>178</v>
      </c>
      <c r="G85" s="14" t="s">
        <v>179</v>
      </c>
      <c r="H85" s="26">
        <v>6630</v>
      </c>
      <c r="I85" s="26">
        <v>6630</v>
      </c>
      <c r="J85" s="26">
        <v>6630</v>
      </c>
      <c r="K85" s="26"/>
      <c r="L85" s="26"/>
      <c r="M85" s="26"/>
      <c r="N85" s="26"/>
      <c r="O85" s="26"/>
      <c r="P85" s="26"/>
      <c r="Q85" s="26"/>
      <c r="R85" s="26"/>
      <c r="S85" s="26"/>
      <c r="T85" s="26"/>
      <c r="U85" s="26"/>
      <c r="V85" s="26"/>
      <c r="W85" s="26"/>
    </row>
    <row r="86" ht="31.4" customHeight="true" spans="1:23">
      <c r="A86" s="115" t="s">
        <v>48</v>
      </c>
      <c r="B86" s="108" t="s">
        <v>238</v>
      </c>
      <c r="C86" s="14" t="s">
        <v>116</v>
      </c>
      <c r="D86" s="14" t="s">
        <v>115</v>
      </c>
      <c r="E86" s="14" t="s">
        <v>116</v>
      </c>
      <c r="F86" s="14" t="s">
        <v>185</v>
      </c>
      <c r="G86" s="14" t="s">
        <v>116</v>
      </c>
      <c r="H86" s="26">
        <v>224441.26</v>
      </c>
      <c r="I86" s="26">
        <v>224441.26</v>
      </c>
      <c r="J86" s="26">
        <v>56110.32</v>
      </c>
      <c r="K86" s="26"/>
      <c r="L86" s="26">
        <v>168330.94</v>
      </c>
      <c r="M86" s="26"/>
      <c r="N86" s="26"/>
      <c r="O86" s="26"/>
      <c r="P86" s="26"/>
      <c r="Q86" s="26"/>
      <c r="R86" s="26"/>
      <c r="S86" s="26"/>
      <c r="T86" s="26"/>
      <c r="U86" s="26"/>
      <c r="V86" s="26"/>
      <c r="W86" s="26"/>
    </row>
    <row r="87" ht="31.4" customHeight="true" spans="1:23">
      <c r="A87" s="115" t="s">
        <v>48</v>
      </c>
      <c r="B87" s="108" t="s">
        <v>239</v>
      </c>
      <c r="C87" s="14" t="s">
        <v>197</v>
      </c>
      <c r="D87" s="14" t="s">
        <v>106</v>
      </c>
      <c r="E87" s="14" t="s">
        <v>107</v>
      </c>
      <c r="F87" s="14" t="s">
        <v>198</v>
      </c>
      <c r="G87" s="14" t="s">
        <v>197</v>
      </c>
      <c r="H87" s="26">
        <v>43695.04</v>
      </c>
      <c r="I87" s="26">
        <v>43695.04</v>
      </c>
      <c r="J87" s="26">
        <v>10923.76</v>
      </c>
      <c r="K87" s="26"/>
      <c r="L87" s="26">
        <v>32771.28</v>
      </c>
      <c r="M87" s="26"/>
      <c r="N87" s="26"/>
      <c r="O87" s="26"/>
      <c r="P87" s="26"/>
      <c r="Q87" s="26"/>
      <c r="R87" s="26"/>
      <c r="S87" s="26"/>
      <c r="T87" s="26"/>
      <c r="U87" s="26"/>
      <c r="V87" s="26"/>
      <c r="W87" s="26"/>
    </row>
    <row r="88" ht="31.4" customHeight="true" spans="1:23">
      <c r="A88" s="115" t="s">
        <v>48</v>
      </c>
      <c r="B88" s="108" t="s">
        <v>240</v>
      </c>
      <c r="C88" s="14" t="s">
        <v>200</v>
      </c>
      <c r="D88" s="14" t="s">
        <v>106</v>
      </c>
      <c r="E88" s="14" t="s">
        <v>107</v>
      </c>
      <c r="F88" s="14" t="s">
        <v>203</v>
      </c>
      <c r="G88" s="14" t="s">
        <v>204</v>
      </c>
      <c r="H88" s="26">
        <v>17106.58</v>
      </c>
      <c r="I88" s="26">
        <v>17106.58</v>
      </c>
      <c r="J88" s="26"/>
      <c r="K88" s="26"/>
      <c r="L88" s="26">
        <v>17106.58</v>
      </c>
      <c r="M88" s="26"/>
      <c r="N88" s="26"/>
      <c r="O88" s="26"/>
      <c r="P88" s="26"/>
      <c r="Q88" s="26"/>
      <c r="R88" s="26"/>
      <c r="S88" s="26"/>
      <c r="T88" s="26"/>
      <c r="U88" s="26"/>
      <c r="V88" s="26"/>
      <c r="W88" s="26"/>
    </row>
    <row r="89" ht="31.4" customHeight="true" spans="1:23">
      <c r="A89" s="115" t="s">
        <v>48</v>
      </c>
      <c r="B89" s="108" t="s">
        <v>240</v>
      </c>
      <c r="C89" s="14" t="s">
        <v>200</v>
      </c>
      <c r="D89" s="14" t="s">
        <v>106</v>
      </c>
      <c r="E89" s="14" t="s">
        <v>107</v>
      </c>
      <c r="F89" s="14" t="s">
        <v>205</v>
      </c>
      <c r="G89" s="14" t="s">
        <v>206</v>
      </c>
      <c r="H89" s="26">
        <v>17800</v>
      </c>
      <c r="I89" s="26">
        <v>17800</v>
      </c>
      <c r="J89" s="26">
        <v>4450</v>
      </c>
      <c r="K89" s="26"/>
      <c r="L89" s="26">
        <v>13350</v>
      </c>
      <c r="M89" s="26"/>
      <c r="N89" s="26"/>
      <c r="O89" s="26"/>
      <c r="P89" s="26"/>
      <c r="Q89" s="26"/>
      <c r="R89" s="26"/>
      <c r="S89" s="26"/>
      <c r="T89" s="26"/>
      <c r="U89" s="26"/>
      <c r="V89" s="26"/>
      <c r="W89" s="26"/>
    </row>
    <row r="90" ht="31.4" customHeight="true" spans="1:23">
      <c r="A90" s="115" t="s">
        <v>48</v>
      </c>
      <c r="B90" s="108" t="s">
        <v>240</v>
      </c>
      <c r="C90" s="14" t="s">
        <v>200</v>
      </c>
      <c r="D90" s="14" t="s">
        <v>106</v>
      </c>
      <c r="E90" s="14" t="s">
        <v>107</v>
      </c>
      <c r="F90" s="14" t="s">
        <v>207</v>
      </c>
      <c r="G90" s="14" t="s">
        <v>208</v>
      </c>
      <c r="H90" s="26">
        <v>20000</v>
      </c>
      <c r="I90" s="26">
        <v>20000</v>
      </c>
      <c r="J90" s="26">
        <v>5000</v>
      </c>
      <c r="K90" s="26"/>
      <c r="L90" s="26">
        <v>15000</v>
      </c>
      <c r="M90" s="26"/>
      <c r="N90" s="26"/>
      <c r="O90" s="26"/>
      <c r="P90" s="26"/>
      <c r="Q90" s="26"/>
      <c r="R90" s="26"/>
      <c r="S90" s="26"/>
      <c r="T90" s="26"/>
      <c r="U90" s="26"/>
      <c r="V90" s="26"/>
      <c r="W90" s="26"/>
    </row>
    <row r="91" ht="31.4" customHeight="true" spans="1:23">
      <c r="A91" s="115" t="s">
        <v>48</v>
      </c>
      <c r="B91" s="108" t="s">
        <v>240</v>
      </c>
      <c r="C91" s="14" t="s">
        <v>200</v>
      </c>
      <c r="D91" s="14" t="s">
        <v>106</v>
      </c>
      <c r="E91" s="14" t="s">
        <v>107</v>
      </c>
      <c r="F91" s="14" t="s">
        <v>209</v>
      </c>
      <c r="G91" s="14" t="s">
        <v>210</v>
      </c>
      <c r="H91" s="26">
        <v>52200</v>
      </c>
      <c r="I91" s="26">
        <v>52200</v>
      </c>
      <c r="J91" s="26"/>
      <c r="K91" s="26"/>
      <c r="L91" s="26">
        <v>52200</v>
      </c>
      <c r="M91" s="26"/>
      <c r="N91" s="26"/>
      <c r="O91" s="26"/>
      <c r="P91" s="26"/>
      <c r="Q91" s="26"/>
      <c r="R91" s="26"/>
      <c r="S91" s="26"/>
      <c r="T91" s="26"/>
      <c r="U91" s="26"/>
      <c r="V91" s="26"/>
      <c r="W91" s="26"/>
    </row>
    <row r="92" ht="31.4" customHeight="true" spans="1:23">
      <c r="A92" s="115" t="s">
        <v>48</v>
      </c>
      <c r="B92" s="108" t="s">
        <v>240</v>
      </c>
      <c r="C92" s="14" t="s">
        <v>200</v>
      </c>
      <c r="D92" s="14" t="s">
        <v>106</v>
      </c>
      <c r="E92" s="14" t="s">
        <v>107</v>
      </c>
      <c r="F92" s="14" t="s">
        <v>217</v>
      </c>
      <c r="G92" s="14" t="s">
        <v>218</v>
      </c>
      <c r="H92" s="26">
        <v>43695.04</v>
      </c>
      <c r="I92" s="26">
        <v>43695.04</v>
      </c>
      <c r="J92" s="26">
        <v>10923.76</v>
      </c>
      <c r="K92" s="26"/>
      <c r="L92" s="26">
        <v>32771.28</v>
      </c>
      <c r="M92" s="26"/>
      <c r="N92" s="26"/>
      <c r="O92" s="26"/>
      <c r="P92" s="26"/>
      <c r="Q92" s="26"/>
      <c r="R92" s="26"/>
      <c r="S92" s="26"/>
      <c r="T92" s="26"/>
      <c r="U92" s="26"/>
      <c r="V92" s="26"/>
      <c r="W92" s="26"/>
    </row>
    <row r="93" ht="31.4" customHeight="true" spans="1:23">
      <c r="A93" s="115" t="s">
        <v>48</v>
      </c>
      <c r="B93" s="108" t="s">
        <v>240</v>
      </c>
      <c r="C93" s="14" t="s">
        <v>200</v>
      </c>
      <c r="D93" s="14" t="s">
        <v>106</v>
      </c>
      <c r="E93" s="14" t="s">
        <v>107</v>
      </c>
      <c r="F93" s="14" t="s">
        <v>201</v>
      </c>
      <c r="G93" s="14" t="s">
        <v>202</v>
      </c>
      <c r="H93" s="26">
        <v>1700</v>
      </c>
      <c r="I93" s="26">
        <v>1700</v>
      </c>
      <c r="J93" s="26">
        <v>425</v>
      </c>
      <c r="K93" s="26"/>
      <c r="L93" s="26">
        <v>1275</v>
      </c>
      <c r="M93" s="26"/>
      <c r="N93" s="26"/>
      <c r="O93" s="26"/>
      <c r="P93" s="26"/>
      <c r="Q93" s="26"/>
      <c r="R93" s="26"/>
      <c r="S93" s="26"/>
      <c r="T93" s="26"/>
      <c r="U93" s="26"/>
      <c r="V93" s="26"/>
      <c r="W93" s="26"/>
    </row>
    <row r="94" ht="18.75" customHeight="true" spans="1:23">
      <c r="A94" s="29" t="s">
        <v>117</v>
      </c>
      <c r="B94" s="30"/>
      <c r="C94" s="30"/>
      <c r="D94" s="30"/>
      <c r="E94" s="30"/>
      <c r="F94" s="30"/>
      <c r="G94" s="32"/>
      <c r="H94" s="26">
        <v>24857856.19</v>
      </c>
      <c r="I94" s="26">
        <v>24857856.19</v>
      </c>
      <c r="J94" s="26">
        <v>5982575.29</v>
      </c>
      <c r="K94" s="26"/>
      <c r="L94" s="26">
        <v>18875280.9</v>
      </c>
      <c r="M94" s="26"/>
      <c r="N94" s="26"/>
      <c r="O94" s="26"/>
      <c r="P94" s="26"/>
      <c r="Q94" s="26"/>
      <c r="R94" s="26"/>
      <c r="S94" s="26"/>
      <c r="T94" s="26"/>
      <c r="U94" s="26"/>
      <c r="V94" s="26"/>
      <c r="W94" s="26"/>
    </row>
  </sheetData>
  <mergeCells count="30">
    <mergeCell ref="A2:W2"/>
    <mergeCell ref="A3:G3"/>
    <mergeCell ref="H4:W4"/>
    <mergeCell ref="I5:M5"/>
    <mergeCell ref="N5:P5"/>
    <mergeCell ref="R5:W5"/>
    <mergeCell ref="A94:G94"/>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W62"/>
  <sheetViews>
    <sheetView showZeros="0" topLeftCell="A45" workbookViewId="0">
      <selection activeCell="A1" sqref="A1"/>
    </sheetView>
  </sheetViews>
  <sheetFormatPr defaultColWidth="9.14166666666667" defaultRowHeight="14.25" customHeight="true"/>
  <cols>
    <col min="1" max="1" width="14.575" customWidth="true"/>
    <col min="2" max="2" width="21.0333333333333" customWidth="true"/>
    <col min="3" max="3" width="31.3166666666667" customWidth="true"/>
    <col min="4" max="4" width="23.85" customWidth="true"/>
    <col min="5" max="5" width="15.6" customWidth="true"/>
    <col min="6" max="6" width="19.7416666666667" customWidth="true"/>
    <col min="7" max="7" width="14.8833333333333" customWidth="true"/>
    <col min="8" max="8" width="19.7416666666667" customWidth="true"/>
    <col min="9" max="16" width="14.175" customWidth="true"/>
    <col min="17" max="17" width="13.6" customWidth="true"/>
    <col min="18" max="23" width="15.175" customWidth="true"/>
  </cols>
  <sheetData>
    <row r="1" ht="13.5" customHeight="true" spans="5:23">
      <c r="E1" s="1"/>
      <c r="F1" s="1"/>
      <c r="G1" s="1"/>
      <c r="H1" s="1"/>
      <c r="U1" s="112"/>
      <c r="W1" s="54" t="s">
        <v>241</v>
      </c>
    </row>
    <row r="2" ht="27.75" customHeight="true" spans="1:23">
      <c r="A2" s="27" t="s">
        <v>242</v>
      </c>
      <c r="B2" s="27"/>
      <c r="C2" s="27"/>
      <c r="D2" s="27"/>
      <c r="E2" s="27"/>
      <c r="F2" s="27"/>
      <c r="G2" s="27"/>
      <c r="H2" s="27"/>
      <c r="I2" s="27"/>
      <c r="J2" s="27"/>
      <c r="K2" s="27"/>
      <c r="L2" s="27"/>
      <c r="M2" s="27"/>
      <c r="N2" s="27"/>
      <c r="O2" s="27"/>
      <c r="P2" s="27"/>
      <c r="Q2" s="27"/>
      <c r="R2" s="27"/>
      <c r="S2" s="27"/>
      <c r="T2" s="27"/>
      <c r="U2" s="27"/>
      <c r="V2" s="27"/>
      <c r="W2" s="27"/>
    </row>
    <row r="3" ht="13.5" customHeight="true" spans="1:23">
      <c r="A3" s="3" t="str">
        <f t="shared" ref="A3:B3" si="0">"单位名称："&amp;"云南省医疗保障局"</f>
        <v>单位名称：云南省医疗保障局</v>
      </c>
      <c r="B3" s="107" t="str">
        <f t="shared" si="0"/>
        <v>单位名称：云南省医疗保障局</v>
      </c>
      <c r="C3" s="107"/>
      <c r="D3" s="107"/>
      <c r="E3" s="107"/>
      <c r="F3" s="107"/>
      <c r="G3" s="107"/>
      <c r="H3" s="107"/>
      <c r="I3" s="107"/>
      <c r="J3" s="19"/>
      <c r="K3" s="19"/>
      <c r="L3" s="19"/>
      <c r="M3" s="19"/>
      <c r="N3" s="19"/>
      <c r="O3" s="19"/>
      <c r="P3" s="19"/>
      <c r="Q3" s="19"/>
      <c r="U3" s="112"/>
      <c r="W3" s="106" t="s">
        <v>142</v>
      </c>
    </row>
    <row r="4" ht="21.75" customHeight="true" spans="1:23">
      <c r="A4" s="5" t="s">
        <v>243</v>
      </c>
      <c r="B4" s="5" t="s">
        <v>152</v>
      </c>
      <c r="C4" s="5" t="s">
        <v>153</v>
      </c>
      <c r="D4" s="5" t="s">
        <v>244</v>
      </c>
      <c r="E4" s="6" t="s">
        <v>154</v>
      </c>
      <c r="F4" s="6" t="s">
        <v>155</v>
      </c>
      <c r="G4" s="6" t="s">
        <v>156</v>
      </c>
      <c r="H4" s="6" t="s">
        <v>157</v>
      </c>
      <c r="I4" s="60" t="s">
        <v>31</v>
      </c>
      <c r="J4" s="60" t="s">
        <v>245</v>
      </c>
      <c r="K4" s="60"/>
      <c r="L4" s="60"/>
      <c r="M4" s="60"/>
      <c r="N4" s="110" t="s">
        <v>159</v>
      </c>
      <c r="O4" s="110"/>
      <c r="P4" s="110"/>
      <c r="Q4" s="6" t="s">
        <v>37</v>
      </c>
      <c r="R4" s="21" t="s">
        <v>59</v>
      </c>
      <c r="S4" s="22"/>
      <c r="T4" s="22"/>
      <c r="U4" s="22"/>
      <c r="V4" s="22"/>
      <c r="W4" s="23"/>
    </row>
    <row r="5" ht="21.75" customHeight="true" spans="1:23">
      <c r="A5" s="7"/>
      <c r="B5" s="7"/>
      <c r="C5" s="7"/>
      <c r="D5" s="7"/>
      <c r="E5" s="8"/>
      <c r="F5" s="8"/>
      <c r="G5" s="8"/>
      <c r="H5" s="8"/>
      <c r="I5" s="60"/>
      <c r="J5" s="43" t="s">
        <v>34</v>
      </c>
      <c r="K5" s="43"/>
      <c r="L5" s="43" t="s">
        <v>35</v>
      </c>
      <c r="M5" s="43" t="s">
        <v>36</v>
      </c>
      <c r="N5" s="111" t="s">
        <v>34</v>
      </c>
      <c r="O5" s="111" t="s">
        <v>35</v>
      </c>
      <c r="P5" s="111" t="s">
        <v>36</v>
      </c>
      <c r="Q5" s="8"/>
      <c r="R5" s="6" t="s">
        <v>33</v>
      </c>
      <c r="S5" s="6" t="s">
        <v>44</v>
      </c>
      <c r="T5" s="6" t="s">
        <v>165</v>
      </c>
      <c r="U5" s="6" t="s">
        <v>40</v>
      </c>
      <c r="V5" s="6" t="s">
        <v>41</v>
      </c>
      <c r="W5" s="6" t="s">
        <v>42</v>
      </c>
    </row>
    <row r="6" ht="40.5" customHeight="true" spans="1:23">
      <c r="A6" s="9"/>
      <c r="B6" s="9"/>
      <c r="C6" s="9"/>
      <c r="D6" s="9"/>
      <c r="E6" s="10"/>
      <c r="F6" s="10"/>
      <c r="G6" s="10"/>
      <c r="H6" s="10"/>
      <c r="I6" s="60"/>
      <c r="J6" s="43" t="s">
        <v>33</v>
      </c>
      <c r="K6" s="43" t="s">
        <v>246</v>
      </c>
      <c r="L6" s="43"/>
      <c r="M6" s="43"/>
      <c r="N6" s="10"/>
      <c r="O6" s="10"/>
      <c r="P6" s="10"/>
      <c r="Q6" s="10"/>
      <c r="R6" s="10"/>
      <c r="S6" s="10"/>
      <c r="T6" s="10"/>
      <c r="U6" s="25"/>
      <c r="V6" s="10"/>
      <c r="W6" s="10"/>
    </row>
    <row r="7" ht="15" customHeight="true" spans="1:23">
      <c r="A7" s="11">
        <v>1</v>
      </c>
      <c r="B7" s="11">
        <v>2</v>
      </c>
      <c r="C7" s="11">
        <v>3</v>
      </c>
      <c r="D7" s="11">
        <v>4</v>
      </c>
      <c r="E7" s="11">
        <v>5</v>
      </c>
      <c r="F7" s="11">
        <v>6</v>
      </c>
      <c r="G7" s="11">
        <v>7</v>
      </c>
      <c r="H7" s="11">
        <v>8</v>
      </c>
      <c r="I7" s="11">
        <v>9</v>
      </c>
      <c r="J7" s="11">
        <v>10</v>
      </c>
      <c r="K7" s="11">
        <v>11</v>
      </c>
      <c r="L7" s="11">
        <v>12</v>
      </c>
      <c r="M7" s="11">
        <v>13</v>
      </c>
      <c r="N7" s="11">
        <v>14</v>
      </c>
      <c r="O7" s="11">
        <v>15</v>
      </c>
      <c r="P7" s="11">
        <v>16</v>
      </c>
      <c r="Q7" s="11">
        <v>17</v>
      </c>
      <c r="R7" s="11">
        <v>18</v>
      </c>
      <c r="S7" s="11">
        <v>19</v>
      </c>
      <c r="T7" s="11">
        <v>20</v>
      </c>
      <c r="U7" s="11">
        <v>21</v>
      </c>
      <c r="V7" s="11">
        <v>22</v>
      </c>
      <c r="W7" s="11">
        <v>23</v>
      </c>
    </row>
    <row r="8" ht="32.9" customHeight="true" spans="1:23">
      <c r="A8" s="14"/>
      <c r="B8" s="108"/>
      <c r="C8" s="14" t="s">
        <v>247</v>
      </c>
      <c r="D8" s="14"/>
      <c r="E8" s="14"/>
      <c r="F8" s="14"/>
      <c r="G8" s="14"/>
      <c r="H8" s="14"/>
      <c r="I8" s="109">
        <v>39740</v>
      </c>
      <c r="J8" s="109"/>
      <c r="K8" s="109"/>
      <c r="L8" s="109"/>
      <c r="M8" s="109"/>
      <c r="N8" s="109">
        <v>39740</v>
      </c>
      <c r="O8" s="109"/>
      <c r="P8" s="109"/>
      <c r="Q8" s="109"/>
      <c r="R8" s="109"/>
      <c r="S8" s="109"/>
      <c r="T8" s="109"/>
      <c r="U8" s="87"/>
      <c r="V8" s="109"/>
      <c r="W8" s="109"/>
    </row>
    <row r="9" ht="32.9" customHeight="true" spans="1:23">
      <c r="A9" s="14" t="s">
        <v>248</v>
      </c>
      <c r="B9" s="108" t="s">
        <v>249</v>
      </c>
      <c r="C9" s="14" t="s">
        <v>247</v>
      </c>
      <c r="D9" s="14" t="s">
        <v>46</v>
      </c>
      <c r="E9" s="14" t="s">
        <v>102</v>
      </c>
      <c r="F9" s="14" t="s">
        <v>103</v>
      </c>
      <c r="G9" s="14" t="s">
        <v>215</v>
      </c>
      <c r="H9" s="14" t="s">
        <v>216</v>
      </c>
      <c r="I9" s="109">
        <v>9740</v>
      </c>
      <c r="J9" s="109"/>
      <c r="K9" s="109"/>
      <c r="L9" s="109"/>
      <c r="M9" s="109"/>
      <c r="N9" s="109">
        <v>9740</v>
      </c>
      <c r="O9" s="109"/>
      <c r="P9" s="109"/>
      <c r="Q9" s="109"/>
      <c r="R9" s="109"/>
      <c r="S9" s="109"/>
      <c r="T9" s="109"/>
      <c r="U9" s="87"/>
      <c r="V9" s="109"/>
      <c r="W9" s="109"/>
    </row>
    <row r="10" ht="32.9" customHeight="true" spans="1:23">
      <c r="A10" s="14" t="s">
        <v>248</v>
      </c>
      <c r="B10" s="108" t="s">
        <v>249</v>
      </c>
      <c r="C10" s="14" t="s">
        <v>247</v>
      </c>
      <c r="D10" s="14" t="s">
        <v>46</v>
      </c>
      <c r="E10" s="14" t="s">
        <v>102</v>
      </c>
      <c r="F10" s="14" t="s">
        <v>103</v>
      </c>
      <c r="G10" s="14" t="s">
        <v>250</v>
      </c>
      <c r="H10" s="14" t="s">
        <v>251</v>
      </c>
      <c r="I10" s="109">
        <v>30000</v>
      </c>
      <c r="J10" s="109"/>
      <c r="K10" s="109"/>
      <c r="L10" s="109"/>
      <c r="M10" s="109"/>
      <c r="N10" s="109">
        <v>30000</v>
      </c>
      <c r="O10" s="109"/>
      <c r="P10" s="109"/>
      <c r="Q10" s="109"/>
      <c r="R10" s="109"/>
      <c r="S10" s="109"/>
      <c r="T10" s="109"/>
      <c r="U10" s="87"/>
      <c r="V10" s="109"/>
      <c r="W10" s="109"/>
    </row>
    <row r="11" ht="32.9" customHeight="true" spans="1:23">
      <c r="A11" s="14"/>
      <c r="B11" s="14"/>
      <c r="C11" s="14" t="s">
        <v>252</v>
      </c>
      <c r="D11" s="14"/>
      <c r="E11" s="14"/>
      <c r="F11" s="14"/>
      <c r="G11" s="14"/>
      <c r="H11" s="14"/>
      <c r="I11" s="109">
        <v>4184880</v>
      </c>
      <c r="J11" s="109"/>
      <c r="K11" s="109"/>
      <c r="L11" s="109"/>
      <c r="M11" s="109"/>
      <c r="N11" s="109">
        <v>4184880</v>
      </c>
      <c r="O11" s="109"/>
      <c r="P11" s="109"/>
      <c r="Q11" s="109"/>
      <c r="R11" s="109"/>
      <c r="S11" s="109"/>
      <c r="T11" s="109"/>
      <c r="U11" s="87"/>
      <c r="V11" s="109"/>
      <c r="W11" s="109"/>
    </row>
    <row r="12" ht="32.9" customHeight="true" spans="1:23">
      <c r="A12" s="14" t="s">
        <v>248</v>
      </c>
      <c r="B12" s="108" t="s">
        <v>253</v>
      </c>
      <c r="C12" s="14" t="s">
        <v>252</v>
      </c>
      <c r="D12" s="14" t="s">
        <v>46</v>
      </c>
      <c r="E12" s="14" t="s">
        <v>102</v>
      </c>
      <c r="F12" s="14" t="s">
        <v>103</v>
      </c>
      <c r="G12" s="14" t="s">
        <v>254</v>
      </c>
      <c r="H12" s="14" t="s">
        <v>255</v>
      </c>
      <c r="I12" s="109">
        <v>4184880</v>
      </c>
      <c r="J12" s="109"/>
      <c r="K12" s="109"/>
      <c r="L12" s="109"/>
      <c r="M12" s="109"/>
      <c r="N12" s="109">
        <v>4184880</v>
      </c>
      <c r="O12" s="109"/>
      <c r="P12" s="109"/>
      <c r="Q12" s="109"/>
      <c r="R12" s="109"/>
      <c r="S12" s="109"/>
      <c r="T12" s="109"/>
      <c r="U12" s="87"/>
      <c r="V12" s="109"/>
      <c r="W12" s="109"/>
    </row>
    <row r="13" ht="32.9" customHeight="true" spans="1:23">
      <c r="A13" s="14"/>
      <c r="B13" s="14"/>
      <c r="C13" s="14" t="s">
        <v>256</v>
      </c>
      <c r="D13" s="14"/>
      <c r="E13" s="14"/>
      <c r="F13" s="14"/>
      <c r="G13" s="14"/>
      <c r="H13" s="14"/>
      <c r="I13" s="109">
        <v>760000</v>
      </c>
      <c r="J13" s="109">
        <v>760000</v>
      </c>
      <c r="K13" s="109"/>
      <c r="L13" s="109"/>
      <c r="M13" s="109"/>
      <c r="N13" s="109"/>
      <c r="O13" s="109"/>
      <c r="P13" s="109"/>
      <c r="Q13" s="109"/>
      <c r="R13" s="109"/>
      <c r="S13" s="109"/>
      <c r="T13" s="109"/>
      <c r="U13" s="87"/>
      <c r="V13" s="109"/>
      <c r="W13" s="109"/>
    </row>
    <row r="14" ht="32.9" customHeight="true" spans="1:23">
      <c r="A14" s="14" t="s">
        <v>257</v>
      </c>
      <c r="B14" s="108" t="s">
        <v>258</v>
      </c>
      <c r="C14" s="14" t="s">
        <v>256</v>
      </c>
      <c r="D14" s="14" t="s">
        <v>46</v>
      </c>
      <c r="E14" s="14" t="s">
        <v>102</v>
      </c>
      <c r="F14" s="14" t="s">
        <v>103</v>
      </c>
      <c r="G14" s="14" t="s">
        <v>259</v>
      </c>
      <c r="H14" s="14" t="s">
        <v>260</v>
      </c>
      <c r="I14" s="109">
        <v>330000</v>
      </c>
      <c r="J14" s="109">
        <v>330000</v>
      </c>
      <c r="K14" s="109"/>
      <c r="L14" s="109"/>
      <c r="M14" s="109"/>
      <c r="N14" s="109"/>
      <c r="O14" s="109"/>
      <c r="P14" s="109"/>
      <c r="Q14" s="109"/>
      <c r="R14" s="109"/>
      <c r="S14" s="109"/>
      <c r="T14" s="109"/>
      <c r="U14" s="87"/>
      <c r="V14" s="109"/>
      <c r="W14" s="109"/>
    </row>
    <row r="15" ht="32.9" customHeight="true" spans="1:23">
      <c r="A15" s="14" t="s">
        <v>257</v>
      </c>
      <c r="B15" s="108" t="s">
        <v>258</v>
      </c>
      <c r="C15" s="14" t="s">
        <v>256</v>
      </c>
      <c r="D15" s="14" t="s">
        <v>46</v>
      </c>
      <c r="E15" s="14" t="s">
        <v>102</v>
      </c>
      <c r="F15" s="14" t="s">
        <v>103</v>
      </c>
      <c r="G15" s="14" t="s">
        <v>211</v>
      </c>
      <c r="H15" s="14" t="s">
        <v>212</v>
      </c>
      <c r="I15" s="109">
        <v>366000</v>
      </c>
      <c r="J15" s="109">
        <v>366000</v>
      </c>
      <c r="K15" s="109"/>
      <c r="L15" s="109"/>
      <c r="M15" s="109"/>
      <c r="N15" s="109"/>
      <c r="O15" s="109"/>
      <c r="P15" s="109"/>
      <c r="Q15" s="109"/>
      <c r="R15" s="109"/>
      <c r="S15" s="109"/>
      <c r="T15" s="109"/>
      <c r="U15" s="87"/>
      <c r="V15" s="109"/>
      <c r="W15" s="109"/>
    </row>
    <row r="16" ht="32.9" customHeight="true" spans="1:23">
      <c r="A16" s="14" t="s">
        <v>257</v>
      </c>
      <c r="B16" s="108" t="s">
        <v>258</v>
      </c>
      <c r="C16" s="14" t="s">
        <v>256</v>
      </c>
      <c r="D16" s="14" t="s">
        <v>46</v>
      </c>
      <c r="E16" s="14" t="s">
        <v>102</v>
      </c>
      <c r="F16" s="14" t="s">
        <v>103</v>
      </c>
      <c r="G16" s="14" t="s">
        <v>201</v>
      </c>
      <c r="H16" s="14" t="s">
        <v>202</v>
      </c>
      <c r="I16" s="109">
        <v>64000</v>
      </c>
      <c r="J16" s="109">
        <v>64000</v>
      </c>
      <c r="K16" s="109"/>
      <c r="L16" s="109"/>
      <c r="M16" s="109"/>
      <c r="N16" s="109"/>
      <c r="O16" s="109"/>
      <c r="P16" s="109"/>
      <c r="Q16" s="109"/>
      <c r="R16" s="109"/>
      <c r="S16" s="109"/>
      <c r="T16" s="109"/>
      <c r="U16" s="87"/>
      <c r="V16" s="109"/>
      <c r="W16" s="109"/>
    </row>
    <row r="17" ht="32.9" customHeight="true" spans="1:23">
      <c r="A17" s="14"/>
      <c r="B17" s="14"/>
      <c r="C17" s="14" t="s">
        <v>261</v>
      </c>
      <c r="D17" s="14"/>
      <c r="E17" s="14"/>
      <c r="F17" s="14"/>
      <c r="G17" s="14"/>
      <c r="H17" s="14"/>
      <c r="I17" s="109">
        <v>71400000</v>
      </c>
      <c r="J17" s="109">
        <v>71400000</v>
      </c>
      <c r="K17" s="109"/>
      <c r="L17" s="109"/>
      <c r="M17" s="109"/>
      <c r="N17" s="109"/>
      <c r="O17" s="109"/>
      <c r="P17" s="109"/>
      <c r="Q17" s="109"/>
      <c r="R17" s="109"/>
      <c r="S17" s="109"/>
      <c r="T17" s="109"/>
      <c r="U17" s="87"/>
      <c r="V17" s="109"/>
      <c r="W17" s="109"/>
    </row>
    <row r="18" ht="32.9" customHeight="true" spans="1:23">
      <c r="A18" s="14" t="s">
        <v>262</v>
      </c>
      <c r="B18" s="108" t="s">
        <v>263</v>
      </c>
      <c r="C18" s="14" t="s">
        <v>261</v>
      </c>
      <c r="D18" s="14" t="s">
        <v>46</v>
      </c>
      <c r="E18" s="14" t="s">
        <v>94</v>
      </c>
      <c r="F18" s="14" t="s">
        <v>95</v>
      </c>
      <c r="G18" s="14" t="s">
        <v>264</v>
      </c>
      <c r="H18" s="14" t="s">
        <v>265</v>
      </c>
      <c r="I18" s="109">
        <v>71400000</v>
      </c>
      <c r="J18" s="109">
        <v>71400000</v>
      </c>
      <c r="K18" s="109"/>
      <c r="L18" s="109"/>
      <c r="M18" s="109"/>
      <c r="N18" s="109"/>
      <c r="O18" s="109"/>
      <c r="P18" s="109"/>
      <c r="Q18" s="109"/>
      <c r="R18" s="109"/>
      <c r="S18" s="109"/>
      <c r="T18" s="109"/>
      <c r="U18" s="87"/>
      <c r="V18" s="109"/>
      <c r="W18" s="109"/>
    </row>
    <row r="19" ht="32.9" customHeight="true" spans="1:23">
      <c r="A19" s="14"/>
      <c r="B19" s="14"/>
      <c r="C19" s="14" t="s">
        <v>266</v>
      </c>
      <c r="D19" s="14"/>
      <c r="E19" s="14"/>
      <c r="F19" s="14"/>
      <c r="G19" s="14"/>
      <c r="H19" s="14"/>
      <c r="I19" s="109">
        <v>30000000</v>
      </c>
      <c r="J19" s="109">
        <v>30000000</v>
      </c>
      <c r="K19" s="109"/>
      <c r="L19" s="109"/>
      <c r="M19" s="109"/>
      <c r="N19" s="109"/>
      <c r="O19" s="109"/>
      <c r="P19" s="109"/>
      <c r="Q19" s="109"/>
      <c r="R19" s="109"/>
      <c r="S19" s="109"/>
      <c r="T19" s="109"/>
      <c r="U19" s="87"/>
      <c r="V19" s="109"/>
      <c r="W19" s="109"/>
    </row>
    <row r="20" ht="32.9" customHeight="true" spans="1:23">
      <c r="A20" s="14" t="s">
        <v>262</v>
      </c>
      <c r="B20" s="108" t="s">
        <v>267</v>
      </c>
      <c r="C20" s="14" t="s">
        <v>266</v>
      </c>
      <c r="D20" s="14" t="s">
        <v>46</v>
      </c>
      <c r="E20" s="14" t="s">
        <v>110</v>
      </c>
      <c r="F20" s="14" t="s">
        <v>109</v>
      </c>
      <c r="G20" s="14" t="s">
        <v>268</v>
      </c>
      <c r="H20" s="14" t="s">
        <v>269</v>
      </c>
      <c r="I20" s="109">
        <v>30000000</v>
      </c>
      <c r="J20" s="109">
        <v>30000000</v>
      </c>
      <c r="K20" s="109"/>
      <c r="L20" s="109"/>
      <c r="M20" s="109"/>
      <c r="N20" s="109"/>
      <c r="O20" s="109"/>
      <c r="P20" s="109"/>
      <c r="Q20" s="109"/>
      <c r="R20" s="109"/>
      <c r="S20" s="109"/>
      <c r="T20" s="109"/>
      <c r="U20" s="87"/>
      <c r="V20" s="109"/>
      <c r="W20" s="109"/>
    </row>
    <row r="21" ht="32.9" customHeight="true" spans="1:23">
      <c r="A21" s="14"/>
      <c r="B21" s="14"/>
      <c r="C21" s="14" t="s">
        <v>270</v>
      </c>
      <c r="D21" s="14"/>
      <c r="E21" s="14"/>
      <c r="F21" s="14"/>
      <c r="G21" s="14"/>
      <c r="H21" s="14"/>
      <c r="I21" s="109">
        <v>15000000</v>
      </c>
      <c r="J21" s="109">
        <v>15000000</v>
      </c>
      <c r="K21" s="109"/>
      <c r="L21" s="109"/>
      <c r="M21" s="109"/>
      <c r="N21" s="109"/>
      <c r="O21" s="109"/>
      <c r="P21" s="109"/>
      <c r="Q21" s="109"/>
      <c r="R21" s="109"/>
      <c r="S21" s="109"/>
      <c r="T21" s="109"/>
      <c r="U21" s="87"/>
      <c r="V21" s="109"/>
      <c r="W21" s="109"/>
    </row>
    <row r="22" ht="32.9" customHeight="true" spans="1:23">
      <c r="A22" s="14" t="s">
        <v>262</v>
      </c>
      <c r="B22" s="108" t="s">
        <v>271</v>
      </c>
      <c r="C22" s="14" t="s">
        <v>270</v>
      </c>
      <c r="D22" s="14" t="s">
        <v>46</v>
      </c>
      <c r="E22" s="14" t="s">
        <v>110</v>
      </c>
      <c r="F22" s="14" t="s">
        <v>109</v>
      </c>
      <c r="G22" s="14" t="s">
        <v>268</v>
      </c>
      <c r="H22" s="14" t="s">
        <v>269</v>
      </c>
      <c r="I22" s="109">
        <v>15000000</v>
      </c>
      <c r="J22" s="109">
        <v>15000000</v>
      </c>
      <c r="K22" s="109"/>
      <c r="L22" s="109"/>
      <c r="M22" s="109"/>
      <c r="N22" s="109"/>
      <c r="O22" s="109"/>
      <c r="P22" s="109"/>
      <c r="Q22" s="109"/>
      <c r="R22" s="109"/>
      <c r="S22" s="109"/>
      <c r="T22" s="109"/>
      <c r="U22" s="87"/>
      <c r="V22" s="109"/>
      <c r="W22" s="109"/>
    </row>
    <row r="23" ht="32.9" customHeight="true" spans="1:23">
      <c r="A23" s="14"/>
      <c r="B23" s="14"/>
      <c r="C23" s="14" t="s">
        <v>272</v>
      </c>
      <c r="D23" s="14"/>
      <c r="E23" s="14"/>
      <c r="F23" s="14"/>
      <c r="G23" s="14"/>
      <c r="H23" s="14"/>
      <c r="I23" s="109">
        <v>10292938.64</v>
      </c>
      <c r="J23" s="109"/>
      <c r="K23" s="109"/>
      <c r="L23" s="109"/>
      <c r="M23" s="109"/>
      <c r="N23" s="109">
        <v>10292938.64</v>
      </c>
      <c r="O23" s="109"/>
      <c r="P23" s="109"/>
      <c r="Q23" s="109"/>
      <c r="R23" s="109"/>
      <c r="S23" s="109"/>
      <c r="T23" s="109"/>
      <c r="U23" s="87"/>
      <c r="V23" s="109"/>
      <c r="W23" s="109"/>
    </row>
    <row r="24" ht="32.9" customHeight="true" spans="1:23">
      <c r="A24" s="14" t="s">
        <v>248</v>
      </c>
      <c r="B24" s="108" t="s">
        <v>273</v>
      </c>
      <c r="C24" s="14" t="s">
        <v>272</v>
      </c>
      <c r="D24" s="14" t="s">
        <v>46</v>
      </c>
      <c r="E24" s="14" t="s">
        <v>100</v>
      </c>
      <c r="F24" s="14" t="s">
        <v>101</v>
      </c>
      <c r="G24" s="14" t="s">
        <v>274</v>
      </c>
      <c r="H24" s="14" t="s">
        <v>275</v>
      </c>
      <c r="I24" s="109">
        <v>9159738.64</v>
      </c>
      <c r="J24" s="109"/>
      <c r="K24" s="109"/>
      <c r="L24" s="109"/>
      <c r="M24" s="109"/>
      <c r="N24" s="109">
        <v>9159738.64</v>
      </c>
      <c r="O24" s="109"/>
      <c r="P24" s="109"/>
      <c r="Q24" s="109"/>
      <c r="R24" s="109"/>
      <c r="S24" s="109"/>
      <c r="T24" s="109"/>
      <c r="U24" s="87"/>
      <c r="V24" s="109"/>
      <c r="W24" s="109"/>
    </row>
    <row r="25" ht="32.9" customHeight="true" spans="1:23">
      <c r="A25" s="14" t="s">
        <v>248</v>
      </c>
      <c r="B25" s="108" t="s">
        <v>273</v>
      </c>
      <c r="C25" s="14" t="s">
        <v>272</v>
      </c>
      <c r="D25" s="14" t="s">
        <v>46</v>
      </c>
      <c r="E25" s="14" t="s">
        <v>102</v>
      </c>
      <c r="F25" s="14" t="s">
        <v>103</v>
      </c>
      <c r="G25" s="14" t="s">
        <v>254</v>
      </c>
      <c r="H25" s="14" t="s">
        <v>255</v>
      </c>
      <c r="I25" s="109">
        <v>1133200</v>
      </c>
      <c r="J25" s="109"/>
      <c r="K25" s="109"/>
      <c r="L25" s="109"/>
      <c r="M25" s="109"/>
      <c r="N25" s="109">
        <v>1133200</v>
      </c>
      <c r="O25" s="109"/>
      <c r="P25" s="109"/>
      <c r="Q25" s="109"/>
      <c r="R25" s="109"/>
      <c r="S25" s="109"/>
      <c r="T25" s="109"/>
      <c r="U25" s="87"/>
      <c r="V25" s="109"/>
      <c r="W25" s="109"/>
    </row>
    <row r="26" ht="32.9" customHeight="true" spans="1:23">
      <c r="A26" s="14"/>
      <c r="B26" s="14"/>
      <c r="C26" s="14" t="s">
        <v>276</v>
      </c>
      <c r="D26" s="14"/>
      <c r="E26" s="14"/>
      <c r="F26" s="14"/>
      <c r="G26" s="14"/>
      <c r="H26" s="14"/>
      <c r="I26" s="109">
        <v>1365600</v>
      </c>
      <c r="J26" s="109">
        <v>1100000</v>
      </c>
      <c r="K26" s="109">
        <v>1100000</v>
      </c>
      <c r="L26" s="109"/>
      <c r="M26" s="109"/>
      <c r="N26" s="109">
        <v>265600</v>
      </c>
      <c r="O26" s="109"/>
      <c r="P26" s="109"/>
      <c r="Q26" s="109"/>
      <c r="R26" s="109"/>
      <c r="S26" s="109"/>
      <c r="T26" s="109"/>
      <c r="U26" s="87"/>
      <c r="V26" s="109"/>
      <c r="W26" s="109"/>
    </row>
    <row r="27" ht="32.9" customHeight="true" spans="1:23">
      <c r="A27" s="14" t="s">
        <v>248</v>
      </c>
      <c r="B27" s="108" t="s">
        <v>277</v>
      </c>
      <c r="C27" s="14" t="s">
        <v>276</v>
      </c>
      <c r="D27" s="14" t="s">
        <v>46</v>
      </c>
      <c r="E27" s="14" t="s">
        <v>102</v>
      </c>
      <c r="F27" s="14" t="s">
        <v>103</v>
      </c>
      <c r="G27" s="14" t="s">
        <v>254</v>
      </c>
      <c r="H27" s="14" t="s">
        <v>255</v>
      </c>
      <c r="I27" s="109">
        <v>1265600</v>
      </c>
      <c r="J27" s="109">
        <v>1050000</v>
      </c>
      <c r="K27" s="109">
        <v>1050000</v>
      </c>
      <c r="L27" s="109"/>
      <c r="M27" s="109"/>
      <c r="N27" s="109">
        <v>215600</v>
      </c>
      <c r="O27" s="109"/>
      <c r="P27" s="109"/>
      <c r="Q27" s="109"/>
      <c r="R27" s="109"/>
      <c r="S27" s="109"/>
      <c r="T27" s="109"/>
      <c r="U27" s="87"/>
      <c r="V27" s="109"/>
      <c r="W27" s="109"/>
    </row>
    <row r="28" ht="32.9" customHeight="true" spans="1:23">
      <c r="A28" s="14" t="s">
        <v>248</v>
      </c>
      <c r="B28" s="108" t="s">
        <v>277</v>
      </c>
      <c r="C28" s="14" t="s">
        <v>276</v>
      </c>
      <c r="D28" s="14" t="s">
        <v>46</v>
      </c>
      <c r="E28" s="14" t="s">
        <v>102</v>
      </c>
      <c r="F28" s="14" t="s">
        <v>103</v>
      </c>
      <c r="G28" s="14" t="s">
        <v>278</v>
      </c>
      <c r="H28" s="14" t="s">
        <v>279</v>
      </c>
      <c r="I28" s="109">
        <v>100000</v>
      </c>
      <c r="J28" s="109">
        <v>50000</v>
      </c>
      <c r="K28" s="109">
        <v>50000</v>
      </c>
      <c r="L28" s="109"/>
      <c r="M28" s="109"/>
      <c r="N28" s="109">
        <v>50000</v>
      </c>
      <c r="O28" s="109"/>
      <c r="P28" s="109"/>
      <c r="Q28" s="109"/>
      <c r="R28" s="109"/>
      <c r="S28" s="109"/>
      <c r="T28" s="109"/>
      <c r="U28" s="87"/>
      <c r="V28" s="109"/>
      <c r="W28" s="109"/>
    </row>
    <row r="29" ht="32.9" customHeight="true" spans="1:23">
      <c r="A29" s="14"/>
      <c r="B29" s="14"/>
      <c r="C29" s="14" t="s">
        <v>280</v>
      </c>
      <c r="D29" s="14"/>
      <c r="E29" s="14"/>
      <c r="F29" s="14"/>
      <c r="G29" s="14"/>
      <c r="H29" s="14"/>
      <c r="I29" s="109">
        <v>5120731.32</v>
      </c>
      <c r="J29" s="109">
        <v>4260000</v>
      </c>
      <c r="K29" s="109">
        <v>4260000</v>
      </c>
      <c r="L29" s="109"/>
      <c r="M29" s="109"/>
      <c r="N29" s="109">
        <v>860731.32</v>
      </c>
      <c r="O29" s="109"/>
      <c r="P29" s="109"/>
      <c r="Q29" s="109"/>
      <c r="R29" s="109"/>
      <c r="S29" s="109"/>
      <c r="T29" s="109"/>
      <c r="U29" s="87"/>
      <c r="V29" s="109"/>
      <c r="W29" s="109"/>
    </row>
    <row r="30" ht="32.9" customHeight="true" spans="1:23">
      <c r="A30" s="14" t="s">
        <v>248</v>
      </c>
      <c r="B30" s="108" t="s">
        <v>281</v>
      </c>
      <c r="C30" s="14" t="s">
        <v>280</v>
      </c>
      <c r="D30" s="14" t="s">
        <v>46</v>
      </c>
      <c r="E30" s="14" t="s">
        <v>102</v>
      </c>
      <c r="F30" s="14" t="s">
        <v>103</v>
      </c>
      <c r="G30" s="14" t="s">
        <v>259</v>
      </c>
      <c r="H30" s="14" t="s">
        <v>260</v>
      </c>
      <c r="I30" s="109">
        <v>230708.4</v>
      </c>
      <c r="J30" s="109">
        <v>200000</v>
      </c>
      <c r="K30" s="109">
        <v>200000</v>
      </c>
      <c r="L30" s="109"/>
      <c r="M30" s="109"/>
      <c r="N30" s="109">
        <v>30708.4</v>
      </c>
      <c r="O30" s="109"/>
      <c r="P30" s="109"/>
      <c r="Q30" s="109"/>
      <c r="R30" s="109"/>
      <c r="S30" s="109"/>
      <c r="T30" s="109"/>
      <c r="U30" s="87"/>
      <c r="V30" s="109"/>
      <c r="W30" s="109"/>
    </row>
    <row r="31" ht="32.9" customHeight="true" spans="1:23">
      <c r="A31" s="14" t="s">
        <v>248</v>
      </c>
      <c r="B31" s="108" t="s">
        <v>281</v>
      </c>
      <c r="C31" s="14" t="s">
        <v>280</v>
      </c>
      <c r="D31" s="14" t="s">
        <v>46</v>
      </c>
      <c r="E31" s="14" t="s">
        <v>102</v>
      </c>
      <c r="F31" s="14" t="s">
        <v>103</v>
      </c>
      <c r="G31" s="14" t="s">
        <v>282</v>
      </c>
      <c r="H31" s="14" t="s">
        <v>283</v>
      </c>
      <c r="I31" s="109">
        <v>188535.42</v>
      </c>
      <c r="J31" s="109">
        <v>120000</v>
      </c>
      <c r="K31" s="109">
        <v>120000</v>
      </c>
      <c r="L31" s="109"/>
      <c r="M31" s="109"/>
      <c r="N31" s="109">
        <v>68535.42</v>
      </c>
      <c r="O31" s="109"/>
      <c r="P31" s="109"/>
      <c r="Q31" s="109"/>
      <c r="R31" s="109"/>
      <c r="S31" s="109"/>
      <c r="T31" s="109"/>
      <c r="U31" s="87"/>
      <c r="V31" s="109"/>
      <c r="W31" s="109"/>
    </row>
    <row r="32" ht="32.9" customHeight="true" spans="1:23">
      <c r="A32" s="14" t="s">
        <v>248</v>
      </c>
      <c r="B32" s="108" t="s">
        <v>281</v>
      </c>
      <c r="C32" s="14" t="s">
        <v>280</v>
      </c>
      <c r="D32" s="14" t="s">
        <v>46</v>
      </c>
      <c r="E32" s="14" t="s">
        <v>102</v>
      </c>
      <c r="F32" s="14" t="s">
        <v>103</v>
      </c>
      <c r="G32" s="14" t="s">
        <v>211</v>
      </c>
      <c r="H32" s="14" t="s">
        <v>212</v>
      </c>
      <c r="I32" s="109">
        <v>928699.9</v>
      </c>
      <c r="J32" s="109">
        <v>483900</v>
      </c>
      <c r="K32" s="109">
        <v>483900</v>
      </c>
      <c r="L32" s="109"/>
      <c r="M32" s="109"/>
      <c r="N32" s="109">
        <v>444799.9</v>
      </c>
      <c r="O32" s="109"/>
      <c r="P32" s="109"/>
      <c r="Q32" s="109"/>
      <c r="R32" s="109"/>
      <c r="S32" s="109"/>
      <c r="T32" s="109"/>
      <c r="U32" s="87"/>
      <c r="V32" s="109"/>
      <c r="W32" s="109"/>
    </row>
    <row r="33" ht="32.9" customHeight="true" spans="1:23">
      <c r="A33" s="14" t="s">
        <v>248</v>
      </c>
      <c r="B33" s="108" t="s">
        <v>281</v>
      </c>
      <c r="C33" s="14" t="s">
        <v>280</v>
      </c>
      <c r="D33" s="14" t="s">
        <v>46</v>
      </c>
      <c r="E33" s="14" t="s">
        <v>102</v>
      </c>
      <c r="F33" s="14" t="s">
        <v>103</v>
      </c>
      <c r="G33" s="14" t="s">
        <v>213</v>
      </c>
      <c r="H33" s="14" t="s">
        <v>214</v>
      </c>
      <c r="I33" s="109">
        <v>647641</v>
      </c>
      <c r="J33" s="109">
        <v>605000</v>
      </c>
      <c r="K33" s="109">
        <v>605000</v>
      </c>
      <c r="L33" s="109"/>
      <c r="M33" s="109"/>
      <c r="N33" s="109">
        <v>42641</v>
      </c>
      <c r="O33" s="109"/>
      <c r="P33" s="109"/>
      <c r="Q33" s="109"/>
      <c r="R33" s="109"/>
      <c r="S33" s="109"/>
      <c r="T33" s="109"/>
      <c r="U33" s="87"/>
      <c r="V33" s="109"/>
      <c r="W33" s="109"/>
    </row>
    <row r="34" ht="32.9" customHeight="true" spans="1:23">
      <c r="A34" s="14" t="s">
        <v>248</v>
      </c>
      <c r="B34" s="108" t="s">
        <v>281</v>
      </c>
      <c r="C34" s="14" t="s">
        <v>280</v>
      </c>
      <c r="D34" s="14" t="s">
        <v>46</v>
      </c>
      <c r="E34" s="14" t="s">
        <v>102</v>
      </c>
      <c r="F34" s="14" t="s">
        <v>103</v>
      </c>
      <c r="G34" s="14" t="s">
        <v>250</v>
      </c>
      <c r="H34" s="14" t="s">
        <v>251</v>
      </c>
      <c r="I34" s="109">
        <v>537092.6</v>
      </c>
      <c r="J34" s="109">
        <v>526100</v>
      </c>
      <c r="K34" s="109">
        <v>526100</v>
      </c>
      <c r="L34" s="109"/>
      <c r="M34" s="109"/>
      <c r="N34" s="109">
        <v>10992.6</v>
      </c>
      <c r="O34" s="109"/>
      <c r="P34" s="109"/>
      <c r="Q34" s="109"/>
      <c r="R34" s="109"/>
      <c r="S34" s="109"/>
      <c r="T34" s="109"/>
      <c r="U34" s="87"/>
      <c r="V34" s="109"/>
      <c r="W34" s="109"/>
    </row>
    <row r="35" ht="32.9" customHeight="true" spans="1:23">
      <c r="A35" s="14" t="s">
        <v>248</v>
      </c>
      <c r="B35" s="108" t="s">
        <v>281</v>
      </c>
      <c r="C35" s="14" t="s">
        <v>280</v>
      </c>
      <c r="D35" s="14" t="s">
        <v>46</v>
      </c>
      <c r="E35" s="14" t="s">
        <v>102</v>
      </c>
      <c r="F35" s="14" t="s">
        <v>103</v>
      </c>
      <c r="G35" s="14" t="s">
        <v>284</v>
      </c>
      <c r="H35" s="14" t="s">
        <v>285</v>
      </c>
      <c r="I35" s="109">
        <v>140000</v>
      </c>
      <c r="J35" s="109">
        <v>85000</v>
      </c>
      <c r="K35" s="109">
        <v>85000</v>
      </c>
      <c r="L35" s="109"/>
      <c r="M35" s="109"/>
      <c r="N35" s="109">
        <v>55000</v>
      </c>
      <c r="O35" s="109"/>
      <c r="P35" s="109"/>
      <c r="Q35" s="109"/>
      <c r="R35" s="109"/>
      <c r="S35" s="109"/>
      <c r="T35" s="109"/>
      <c r="U35" s="87"/>
      <c r="V35" s="109"/>
      <c r="W35" s="109"/>
    </row>
    <row r="36" ht="32.9" customHeight="true" spans="1:23">
      <c r="A36" s="14" t="s">
        <v>248</v>
      </c>
      <c r="B36" s="108" t="s">
        <v>281</v>
      </c>
      <c r="C36" s="14" t="s">
        <v>280</v>
      </c>
      <c r="D36" s="14" t="s">
        <v>46</v>
      </c>
      <c r="E36" s="14" t="s">
        <v>102</v>
      </c>
      <c r="F36" s="14" t="s">
        <v>103</v>
      </c>
      <c r="G36" s="14" t="s">
        <v>254</v>
      </c>
      <c r="H36" s="14" t="s">
        <v>255</v>
      </c>
      <c r="I36" s="109">
        <v>2435320</v>
      </c>
      <c r="J36" s="109">
        <v>2240000</v>
      </c>
      <c r="K36" s="109">
        <v>2240000</v>
      </c>
      <c r="L36" s="109"/>
      <c r="M36" s="109"/>
      <c r="N36" s="109">
        <v>195320</v>
      </c>
      <c r="O36" s="109"/>
      <c r="P36" s="109"/>
      <c r="Q36" s="109"/>
      <c r="R36" s="109"/>
      <c r="S36" s="109"/>
      <c r="T36" s="109"/>
      <c r="U36" s="87"/>
      <c r="V36" s="109"/>
      <c r="W36" s="109"/>
    </row>
    <row r="37" ht="32.9" customHeight="true" spans="1:23">
      <c r="A37" s="14" t="s">
        <v>248</v>
      </c>
      <c r="B37" s="108" t="s">
        <v>281</v>
      </c>
      <c r="C37" s="14" t="s">
        <v>280</v>
      </c>
      <c r="D37" s="14" t="s">
        <v>46</v>
      </c>
      <c r="E37" s="14" t="s">
        <v>102</v>
      </c>
      <c r="F37" s="14" t="s">
        <v>103</v>
      </c>
      <c r="G37" s="14" t="s">
        <v>194</v>
      </c>
      <c r="H37" s="14" t="s">
        <v>195</v>
      </c>
      <c r="I37" s="109">
        <v>9734</v>
      </c>
      <c r="J37" s="109"/>
      <c r="K37" s="109"/>
      <c r="L37" s="109"/>
      <c r="M37" s="109"/>
      <c r="N37" s="109">
        <v>9734</v>
      </c>
      <c r="O37" s="109"/>
      <c r="P37" s="109"/>
      <c r="Q37" s="109"/>
      <c r="R37" s="109"/>
      <c r="S37" s="109"/>
      <c r="T37" s="109"/>
      <c r="U37" s="87"/>
      <c r="V37" s="109"/>
      <c r="W37" s="109"/>
    </row>
    <row r="38" ht="32.9" customHeight="true" spans="1:23">
      <c r="A38" s="14" t="s">
        <v>248</v>
      </c>
      <c r="B38" s="108" t="s">
        <v>281</v>
      </c>
      <c r="C38" s="14" t="s">
        <v>280</v>
      </c>
      <c r="D38" s="14" t="s">
        <v>46</v>
      </c>
      <c r="E38" s="14" t="s">
        <v>102</v>
      </c>
      <c r="F38" s="14" t="s">
        <v>103</v>
      </c>
      <c r="G38" s="14" t="s">
        <v>278</v>
      </c>
      <c r="H38" s="14" t="s">
        <v>279</v>
      </c>
      <c r="I38" s="109">
        <v>3000</v>
      </c>
      <c r="J38" s="109"/>
      <c r="K38" s="109"/>
      <c r="L38" s="109"/>
      <c r="M38" s="109"/>
      <c r="N38" s="109">
        <v>3000</v>
      </c>
      <c r="O38" s="109"/>
      <c r="P38" s="109"/>
      <c r="Q38" s="109"/>
      <c r="R38" s="109"/>
      <c r="S38" s="109"/>
      <c r="T38" s="109"/>
      <c r="U38" s="87"/>
      <c r="V38" s="109"/>
      <c r="W38" s="109"/>
    </row>
    <row r="39" ht="32.9" customHeight="true" spans="1:23">
      <c r="A39" s="14"/>
      <c r="B39" s="14"/>
      <c r="C39" s="14" t="s">
        <v>286</v>
      </c>
      <c r="D39" s="14"/>
      <c r="E39" s="14"/>
      <c r="F39" s="14"/>
      <c r="G39" s="14"/>
      <c r="H39" s="14"/>
      <c r="I39" s="109">
        <v>385000</v>
      </c>
      <c r="J39" s="109">
        <v>385000</v>
      </c>
      <c r="K39" s="109">
        <v>385000</v>
      </c>
      <c r="L39" s="109"/>
      <c r="M39" s="109"/>
      <c r="N39" s="109"/>
      <c r="O39" s="109"/>
      <c r="P39" s="109"/>
      <c r="Q39" s="109"/>
      <c r="R39" s="109"/>
      <c r="S39" s="109"/>
      <c r="T39" s="109"/>
      <c r="U39" s="87"/>
      <c r="V39" s="109"/>
      <c r="W39" s="109"/>
    </row>
    <row r="40" ht="32.9" customHeight="true" spans="1:23">
      <c r="A40" s="14" t="s">
        <v>287</v>
      </c>
      <c r="B40" s="108" t="s">
        <v>288</v>
      </c>
      <c r="C40" s="14" t="s">
        <v>286</v>
      </c>
      <c r="D40" s="14" t="s">
        <v>46</v>
      </c>
      <c r="E40" s="14" t="s">
        <v>102</v>
      </c>
      <c r="F40" s="14" t="s">
        <v>103</v>
      </c>
      <c r="G40" s="14" t="s">
        <v>289</v>
      </c>
      <c r="H40" s="14" t="s">
        <v>290</v>
      </c>
      <c r="I40" s="109">
        <v>385000</v>
      </c>
      <c r="J40" s="109">
        <v>385000</v>
      </c>
      <c r="K40" s="109">
        <v>385000</v>
      </c>
      <c r="L40" s="109"/>
      <c r="M40" s="109"/>
      <c r="N40" s="109"/>
      <c r="O40" s="109"/>
      <c r="P40" s="109"/>
      <c r="Q40" s="109"/>
      <c r="R40" s="109"/>
      <c r="S40" s="109"/>
      <c r="T40" s="109"/>
      <c r="U40" s="87"/>
      <c r="V40" s="109"/>
      <c r="W40" s="109"/>
    </row>
    <row r="41" ht="32.9" customHeight="true" spans="1:23">
      <c r="A41" s="14"/>
      <c r="B41" s="14"/>
      <c r="C41" s="14" t="s">
        <v>291</v>
      </c>
      <c r="D41" s="14"/>
      <c r="E41" s="14"/>
      <c r="F41" s="14"/>
      <c r="G41" s="14"/>
      <c r="H41" s="14"/>
      <c r="I41" s="109">
        <v>301646.5</v>
      </c>
      <c r="J41" s="109">
        <v>250000</v>
      </c>
      <c r="K41" s="109">
        <v>250000</v>
      </c>
      <c r="L41" s="109"/>
      <c r="M41" s="109"/>
      <c r="N41" s="109">
        <v>51646.5</v>
      </c>
      <c r="O41" s="109"/>
      <c r="P41" s="109"/>
      <c r="Q41" s="109"/>
      <c r="R41" s="109"/>
      <c r="S41" s="109"/>
      <c r="T41" s="109"/>
      <c r="U41" s="87"/>
      <c r="V41" s="109"/>
      <c r="W41" s="109"/>
    </row>
    <row r="42" ht="32.9" customHeight="true" spans="1:23">
      <c r="A42" s="14" t="s">
        <v>292</v>
      </c>
      <c r="B42" s="108" t="s">
        <v>293</v>
      </c>
      <c r="C42" s="14" t="s">
        <v>291</v>
      </c>
      <c r="D42" s="14" t="s">
        <v>51</v>
      </c>
      <c r="E42" s="14" t="s">
        <v>104</v>
      </c>
      <c r="F42" s="14" t="s">
        <v>105</v>
      </c>
      <c r="G42" s="14" t="s">
        <v>259</v>
      </c>
      <c r="H42" s="14" t="s">
        <v>260</v>
      </c>
      <c r="I42" s="109">
        <v>20066.46</v>
      </c>
      <c r="J42" s="109">
        <v>20000</v>
      </c>
      <c r="K42" s="109">
        <v>20000</v>
      </c>
      <c r="L42" s="109"/>
      <c r="M42" s="109"/>
      <c r="N42" s="109">
        <v>66.46</v>
      </c>
      <c r="O42" s="109"/>
      <c r="P42" s="109"/>
      <c r="Q42" s="109"/>
      <c r="R42" s="109"/>
      <c r="S42" s="109"/>
      <c r="T42" s="109"/>
      <c r="U42" s="87"/>
      <c r="V42" s="109"/>
      <c r="W42" s="109"/>
    </row>
    <row r="43" ht="32.9" customHeight="true" spans="1:23">
      <c r="A43" s="14" t="s">
        <v>292</v>
      </c>
      <c r="B43" s="108" t="s">
        <v>293</v>
      </c>
      <c r="C43" s="14" t="s">
        <v>291</v>
      </c>
      <c r="D43" s="14" t="s">
        <v>51</v>
      </c>
      <c r="E43" s="14" t="s">
        <v>104</v>
      </c>
      <c r="F43" s="14" t="s">
        <v>105</v>
      </c>
      <c r="G43" s="14" t="s">
        <v>282</v>
      </c>
      <c r="H43" s="14" t="s">
        <v>283</v>
      </c>
      <c r="I43" s="109">
        <v>120000</v>
      </c>
      <c r="J43" s="109">
        <v>120000</v>
      </c>
      <c r="K43" s="109">
        <v>120000</v>
      </c>
      <c r="L43" s="109"/>
      <c r="M43" s="109"/>
      <c r="N43" s="109"/>
      <c r="O43" s="109"/>
      <c r="P43" s="109"/>
      <c r="Q43" s="109"/>
      <c r="R43" s="109"/>
      <c r="S43" s="109"/>
      <c r="T43" s="109"/>
      <c r="U43" s="87"/>
      <c r="V43" s="109"/>
      <c r="W43" s="109"/>
    </row>
    <row r="44" ht="32.9" customHeight="true" spans="1:23">
      <c r="A44" s="14" t="s">
        <v>292</v>
      </c>
      <c r="B44" s="108" t="s">
        <v>293</v>
      </c>
      <c r="C44" s="14" t="s">
        <v>291</v>
      </c>
      <c r="D44" s="14" t="s">
        <v>51</v>
      </c>
      <c r="E44" s="14" t="s">
        <v>104</v>
      </c>
      <c r="F44" s="14" t="s">
        <v>105</v>
      </c>
      <c r="G44" s="14" t="s">
        <v>211</v>
      </c>
      <c r="H44" s="14" t="s">
        <v>212</v>
      </c>
      <c r="I44" s="109">
        <v>74553.04</v>
      </c>
      <c r="J44" s="109">
        <v>68300</v>
      </c>
      <c r="K44" s="109">
        <v>68300</v>
      </c>
      <c r="L44" s="109"/>
      <c r="M44" s="109"/>
      <c r="N44" s="109">
        <v>6253.04</v>
      </c>
      <c r="O44" s="109"/>
      <c r="P44" s="109"/>
      <c r="Q44" s="109"/>
      <c r="R44" s="109"/>
      <c r="S44" s="109"/>
      <c r="T44" s="109"/>
      <c r="U44" s="87"/>
      <c r="V44" s="109"/>
      <c r="W44" s="109"/>
    </row>
    <row r="45" ht="32.9" customHeight="true" spans="1:23">
      <c r="A45" s="14" t="s">
        <v>292</v>
      </c>
      <c r="B45" s="108" t="s">
        <v>293</v>
      </c>
      <c r="C45" s="14" t="s">
        <v>291</v>
      </c>
      <c r="D45" s="14" t="s">
        <v>51</v>
      </c>
      <c r="E45" s="14" t="s">
        <v>104</v>
      </c>
      <c r="F45" s="14" t="s">
        <v>105</v>
      </c>
      <c r="G45" s="14" t="s">
        <v>250</v>
      </c>
      <c r="H45" s="14" t="s">
        <v>251</v>
      </c>
      <c r="I45" s="109">
        <v>31027</v>
      </c>
      <c r="J45" s="109">
        <v>16200</v>
      </c>
      <c r="K45" s="109">
        <v>16200</v>
      </c>
      <c r="L45" s="109"/>
      <c r="M45" s="109"/>
      <c r="N45" s="109">
        <v>14827</v>
      </c>
      <c r="O45" s="109"/>
      <c r="P45" s="109"/>
      <c r="Q45" s="109"/>
      <c r="R45" s="109"/>
      <c r="S45" s="109"/>
      <c r="T45" s="109"/>
      <c r="U45" s="87"/>
      <c r="V45" s="109"/>
      <c r="W45" s="109"/>
    </row>
    <row r="46" ht="32.9" customHeight="true" spans="1:23">
      <c r="A46" s="14" t="s">
        <v>292</v>
      </c>
      <c r="B46" s="108" t="s">
        <v>293</v>
      </c>
      <c r="C46" s="14" t="s">
        <v>291</v>
      </c>
      <c r="D46" s="14" t="s">
        <v>51</v>
      </c>
      <c r="E46" s="14" t="s">
        <v>104</v>
      </c>
      <c r="F46" s="14" t="s">
        <v>105</v>
      </c>
      <c r="G46" s="14" t="s">
        <v>284</v>
      </c>
      <c r="H46" s="14" t="s">
        <v>285</v>
      </c>
      <c r="I46" s="109">
        <v>51000</v>
      </c>
      <c r="J46" s="109">
        <v>25500</v>
      </c>
      <c r="K46" s="109">
        <v>25500</v>
      </c>
      <c r="L46" s="109"/>
      <c r="M46" s="109"/>
      <c r="N46" s="109">
        <v>25500</v>
      </c>
      <c r="O46" s="109"/>
      <c r="P46" s="109"/>
      <c r="Q46" s="109"/>
      <c r="R46" s="109"/>
      <c r="S46" s="109"/>
      <c r="T46" s="109"/>
      <c r="U46" s="87"/>
      <c r="V46" s="109"/>
      <c r="W46" s="109"/>
    </row>
    <row r="47" ht="32.9" customHeight="true" spans="1:23">
      <c r="A47" s="14" t="s">
        <v>292</v>
      </c>
      <c r="B47" s="108" t="s">
        <v>293</v>
      </c>
      <c r="C47" s="14" t="s">
        <v>291</v>
      </c>
      <c r="D47" s="14" t="s">
        <v>51</v>
      </c>
      <c r="E47" s="14" t="s">
        <v>104</v>
      </c>
      <c r="F47" s="14" t="s">
        <v>105</v>
      </c>
      <c r="G47" s="14" t="s">
        <v>294</v>
      </c>
      <c r="H47" s="14" t="s">
        <v>295</v>
      </c>
      <c r="I47" s="109">
        <v>5000</v>
      </c>
      <c r="J47" s="109"/>
      <c r="K47" s="109"/>
      <c r="L47" s="109"/>
      <c r="M47" s="109"/>
      <c r="N47" s="109">
        <v>5000</v>
      </c>
      <c r="O47" s="109"/>
      <c r="P47" s="109"/>
      <c r="Q47" s="109"/>
      <c r="R47" s="109"/>
      <c r="S47" s="109"/>
      <c r="T47" s="109"/>
      <c r="U47" s="87"/>
      <c r="V47" s="109"/>
      <c r="W47" s="109"/>
    </row>
    <row r="48" ht="32.9" customHeight="true" spans="1:23">
      <c r="A48" s="14"/>
      <c r="B48" s="14"/>
      <c r="C48" s="14" t="s">
        <v>296</v>
      </c>
      <c r="D48" s="14"/>
      <c r="E48" s="14"/>
      <c r="F48" s="14"/>
      <c r="G48" s="14"/>
      <c r="H48" s="14"/>
      <c r="I48" s="109">
        <v>9787</v>
      </c>
      <c r="J48" s="109"/>
      <c r="K48" s="109"/>
      <c r="L48" s="109"/>
      <c r="M48" s="109"/>
      <c r="N48" s="109">
        <v>9787</v>
      </c>
      <c r="O48" s="109"/>
      <c r="P48" s="109"/>
      <c r="Q48" s="109"/>
      <c r="R48" s="109"/>
      <c r="S48" s="109"/>
      <c r="T48" s="109"/>
      <c r="U48" s="87"/>
      <c r="V48" s="109"/>
      <c r="W48" s="109"/>
    </row>
    <row r="49" ht="32.9" customHeight="true" spans="1:23">
      <c r="A49" s="14" t="s">
        <v>248</v>
      </c>
      <c r="B49" s="108" t="s">
        <v>297</v>
      </c>
      <c r="C49" s="14" t="s">
        <v>296</v>
      </c>
      <c r="D49" s="14" t="s">
        <v>53</v>
      </c>
      <c r="E49" s="14" t="s">
        <v>102</v>
      </c>
      <c r="F49" s="14" t="s">
        <v>103</v>
      </c>
      <c r="G49" s="14" t="s">
        <v>211</v>
      </c>
      <c r="H49" s="14" t="s">
        <v>212</v>
      </c>
      <c r="I49" s="109">
        <v>187</v>
      </c>
      <c r="J49" s="109"/>
      <c r="K49" s="109"/>
      <c r="L49" s="109"/>
      <c r="M49" s="109"/>
      <c r="N49" s="109">
        <v>187</v>
      </c>
      <c r="O49" s="109"/>
      <c r="P49" s="109"/>
      <c r="Q49" s="109"/>
      <c r="R49" s="109"/>
      <c r="S49" s="109"/>
      <c r="T49" s="109"/>
      <c r="U49" s="87"/>
      <c r="V49" s="109"/>
      <c r="W49" s="109"/>
    </row>
    <row r="50" ht="32.9" customHeight="true" spans="1:23">
      <c r="A50" s="14" t="s">
        <v>248</v>
      </c>
      <c r="B50" s="108" t="s">
        <v>297</v>
      </c>
      <c r="C50" s="14" t="s">
        <v>296</v>
      </c>
      <c r="D50" s="14" t="s">
        <v>53</v>
      </c>
      <c r="E50" s="14" t="s">
        <v>102</v>
      </c>
      <c r="F50" s="14" t="s">
        <v>103</v>
      </c>
      <c r="G50" s="14" t="s">
        <v>215</v>
      </c>
      <c r="H50" s="14" t="s">
        <v>216</v>
      </c>
      <c r="I50" s="109">
        <v>9600</v>
      </c>
      <c r="J50" s="109"/>
      <c r="K50" s="109"/>
      <c r="L50" s="109"/>
      <c r="M50" s="109"/>
      <c r="N50" s="109">
        <v>9600</v>
      </c>
      <c r="O50" s="109"/>
      <c r="P50" s="109"/>
      <c r="Q50" s="109"/>
      <c r="R50" s="109"/>
      <c r="S50" s="109"/>
      <c r="T50" s="109"/>
      <c r="U50" s="87"/>
      <c r="V50" s="109"/>
      <c r="W50" s="109"/>
    </row>
    <row r="51" ht="32.9" customHeight="true" spans="1:23">
      <c r="A51" s="14"/>
      <c r="B51" s="14"/>
      <c r="C51" s="14" t="s">
        <v>298</v>
      </c>
      <c r="D51" s="14"/>
      <c r="E51" s="14"/>
      <c r="F51" s="14"/>
      <c r="G51" s="14"/>
      <c r="H51" s="14"/>
      <c r="I51" s="109">
        <v>103047.5</v>
      </c>
      <c r="J51" s="109">
        <v>100000</v>
      </c>
      <c r="K51" s="109">
        <v>100000</v>
      </c>
      <c r="L51" s="109"/>
      <c r="M51" s="109"/>
      <c r="N51" s="109">
        <v>3047.5</v>
      </c>
      <c r="O51" s="109"/>
      <c r="P51" s="109"/>
      <c r="Q51" s="109"/>
      <c r="R51" s="109"/>
      <c r="S51" s="109"/>
      <c r="T51" s="109"/>
      <c r="U51" s="87"/>
      <c r="V51" s="109"/>
      <c r="W51" s="109"/>
    </row>
    <row r="52" ht="32.9" customHeight="true" spans="1:23">
      <c r="A52" s="14" t="s">
        <v>292</v>
      </c>
      <c r="B52" s="108" t="s">
        <v>299</v>
      </c>
      <c r="C52" s="14" t="s">
        <v>298</v>
      </c>
      <c r="D52" s="14" t="s">
        <v>53</v>
      </c>
      <c r="E52" s="14" t="s">
        <v>104</v>
      </c>
      <c r="F52" s="14" t="s">
        <v>105</v>
      </c>
      <c r="G52" s="14" t="s">
        <v>259</v>
      </c>
      <c r="H52" s="14" t="s">
        <v>260</v>
      </c>
      <c r="I52" s="109">
        <v>32634</v>
      </c>
      <c r="J52" s="109">
        <v>30000</v>
      </c>
      <c r="K52" s="109">
        <v>30000</v>
      </c>
      <c r="L52" s="109"/>
      <c r="M52" s="109"/>
      <c r="N52" s="109">
        <v>2634</v>
      </c>
      <c r="O52" s="109"/>
      <c r="P52" s="109"/>
      <c r="Q52" s="109"/>
      <c r="R52" s="109"/>
      <c r="S52" s="109"/>
      <c r="T52" s="109"/>
      <c r="U52" s="87"/>
      <c r="V52" s="109"/>
      <c r="W52" s="109"/>
    </row>
    <row r="53" ht="32.9" customHeight="true" spans="1:23">
      <c r="A53" s="14" t="s">
        <v>292</v>
      </c>
      <c r="B53" s="108" t="s">
        <v>299</v>
      </c>
      <c r="C53" s="14" t="s">
        <v>298</v>
      </c>
      <c r="D53" s="14" t="s">
        <v>53</v>
      </c>
      <c r="E53" s="14" t="s">
        <v>104</v>
      </c>
      <c r="F53" s="14" t="s">
        <v>105</v>
      </c>
      <c r="G53" s="14" t="s">
        <v>211</v>
      </c>
      <c r="H53" s="14" t="s">
        <v>212</v>
      </c>
      <c r="I53" s="109">
        <v>70413.5</v>
      </c>
      <c r="J53" s="109">
        <v>70000</v>
      </c>
      <c r="K53" s="109">
        <v>70000</v>
      </c>
      <c r="L53" s="109"/>
      <c r="M53" s="109"/>
      <c r="N53" s="109">
        <v>413.5</v>
      </c>
      <c r="O53" s="109"/>
      <c r="P53" s="109"/>
      <c r="Q53" s="109"/>
      <c r="R53" s="109"/>
      <c r="S53" s="109"/>
      <c r="T53" s="109"/>
      <c r="U53" s="87"/>
      <c r="V53" s="109"/>
      <c r="W53" s="109"/>
    </row>
    <row r="54" ht="32.9" customHeight="true" spans="1:23">
      <c r="A54" s="14"/>
      <c r="B54" s="14"/>
      <c r="C54" s="14" t="s">
        <v>247</v>
      </c>
      <c r="D54" s="14"/>
      <c r="E54" s="14"/>
      <c r="F54" s="14"/>
      <c r="G54" s="14"/>
      <c r="H54" s="14"/>
      <c r="I54" s="109">
        <v>14191</v>
      </c>
      <c r="J54" s="109"/>
      <c r="K54" s="109"/>
      <c r="L54" s="109"/>
      <c r="M54" s="109"/>
      <c r="N54" s="109">
        <v>14191</v>
      </c>
      <c r="O54" s="109"/>
      <c r="P54" s="109"/>
      <c r="Q54" s="109"/>
      <c r="R54" s="109"/>
      <c r="S54" s="109"/>
      <c r="T54" s="109"/>
      <c r="U54" s="87"/>
      <c r="V54" s="109"/>
      <c r="W54" s="109"/>
    </row>
    <row r="55" ht="32.9" customHeight="true" spans="1:23">
      <c r="A55" s="14" t="s">
        <v>248</v>
      </c>
      <c r="B55" s="108" t="s">
        <v>300</v>
      </c>
      <c r="C55" s="14" t="s">
        <v>247</v>
      </c>
      <c r="D55" s="14" t="s">
        <v>48</v>
      </c>
      <c r="E55" s="14" t="s">
        <v>102</v>
      </c>
      <c r="F55" s="14" t="s">
        <v>103</v>
      </c>
      <c r="G55" s="14" t="s">
        <v>211</v>
      </c>
      <c r="H55" s="14" t="s">
        <v>212</v>
      </c>
      <c r="I55" s="109">
        <v>4191</v>
      </c>
      <c r="J55" s="109"/>
      <c r="K55" s="109"/>
      <c r="L55" s="109"/>
      <c r="M55" s="109"/>
      <c r="N55" s="109">
        <v>4191</v>
      </c>
      <c r="O55" s="109"/>
      <c r="P55" s="109"/>
      <c r="Q55" s="109"/>
      <c r="R55" s="109"/>
      <c r="S55" s="109"/>
      <c r="T55" s="109"/>
      <c r="U55" s="87"/>
      <c r="V55" s="109"/>
      <c r="W55" s="109"/>
    </row>
    <row r="56" ht="32.9" customHeight="true" spans="1:23">
      <c r="A56" s="14" t="s">
        <v>248</v>
      </c>
      <c r="B56" s="108" t="s">
        <v>300</v>
      </c>
      <c r="C56" s="14" t="s">
        <v>247</v>
      </c>
      <c r="D56" s="14" t="s">
        <v>48</v>
      </c>
      <c r="E56" s="14" t="s">
        <v>104</v>
      </c>
      <c r="F56" s="14" t="s">
        <v>105</v>
      </c>
      <c r="G56" s="14" t="s">
        <v>284</v>
      </c>
      <c r="H56" s="14" t="s">
        <v>285</v>
      </c>
      <c r="I56" s="109">
        <v>10000</v>
      </c>
      <c r="J56" s="109"/>
      <c r="K56" s="109"/>
      <c r="L56" s="109"/>
      <c r="M56" s="109"/>
      <c r="N56" s="109">
        <v>10000</v>
      </c>
      <c r="O56" s="109"/>
      <c r="P56" s="109"/>
      <c r="Q56" s="109"/>
      <c r="R56" s="109"/>
      <c r="S56" s="109"/>
      <c r="T56" s="109"/>
      <c r="U56" s="87"/>
      <c r="V56" s="109"/>
      <c r="W56" s="109"/>
    </row>
    <row r="57" ht="32.9" customHeight="true" spans="1:23">
      <c r="A57" s="14"/>
      <c r="B57" s="14"/>
      <c r="C57" s="14" t="s">
        <v>301</v>
      </c>
      <c r="D57" s="14"/>
      <c r="E57" s="14"/>
      <c r="F57" s="14"/>
      <c r="G57" s="14"/>
      <c r="H57" s="14"/>
      <c r="I57" s="109">
        <v>156444.3</v>
      </c>
      <c r="J57" s="109">
        <v>150000</v>
      </c>
      <c r="K57" s="109">
        <v>150000</v>
      </c>
      <c r="L57" s="109"/>
      <c r="M57" s="109"/>
      <c r="N57" s="109">
        <v>6444.3</v>
      </c>
      <c r="O57" s="109"/>
      <c r="P57" s="109"/>
      <c r="Q57" s="109"/>
      <c r="R57" s="109"/>
      <c r="S57" s="109"/>
      <c r="T57" s="109"/>
      <c r="U57" s="87"/>
      <c r="V57" s="109"/>
      <c r="W57" s="109"/>
    </row>
    <row r="58" ht="32.9" customHeight="true" spans="1:23">
      <c r="A58" s="14" t="s">
        <v>248</v>
      </c>
      <c r="B58" s="108" t="s">
        <v>302</v>
      </c>
      <c r="C58" s="14" t="s">
        <v>301</v>
      </c>
      <c r="D58" s="14" t="s">
        <v>48</v>
      </c>
      <c r="E58" s="14" t="s">
        <v>104</v>
      </c>
      <c r="F58" s="14" t="s">
        <v>105</v>
      </c>
      <c r="G58" s="14" t="s">
        <v>259</v>
      </c>
      <c r="H58" s="14" t="s">
        <v>260</v>
      </c>
      <c r="I58" s="109">
        <v>10000</v>
      </c>
      <c r="J58" s="109">
        <v>10000</v>
      </c>
      <c r="K58" s="109">
        <v>10000</v>
      </c>
      <c r="L58" s="109"/>
      <c r="M58" s="109"/>
      <c r="N58" s="109"/>
      <c r="O58" s="109"/>
      <c r="P58" s="109"/>
      <c r="Q58" s="109"/>
      <c r="R58" s="109"/>
      <c r="S58" s="109"/>
      <c r="T58" s="109"/>
      <c r="U58" s="87"/>
      <c r="V58" s="109"/>
      <c r="W58" s="109"/>
    </row>
    <row r="59" ht="32.9" customHeight="true" spans="1:23">
      <c r="A59" s="14" t="s">
        <v>248</v>
      </c>
      <c r="B59" s="108" t="s">
        <v>302</v>
      </c>
      <c r="C59" s="14" t="s">
        <v>301</v>
      </c>
      <c r="D59" s="14" t="s">
        <v>48</v>
      </c>
      <c r="E59" s="14" t="s">
        <v>104</v>
      </c>
      <c r="F59" s="14" t="s">
        <v>105</v>
      </c>
      <c r="G59" s="14" t="s">
        <v>211</v>
      </c>
      <c r="H59" s="14" t="s">
        <v>212</v>
      </c>
      <c r="I59" s="109">
        <v>90700</v>
      </c>
      <c r="J59" s="109">
        <v>90700</v>
      </c>
      <c r="K59" s="109">
        <v>90700</v>
      </c>
      <c r="L59" s="109"/>
      <c r="M59" s="109"/>
      <c r="N59" s="109"/>
      <c r="O59" s="109"/>
      <c r="P59" s="109"/>
      <c r="Q59" s="109"/>
      <c r="R59" s="109"/>
      <c r="S59" s="109"/>
      <c r="T59" s="109"/>
      <c r="U59" s="87"/>
      <c r="V59" s="109"/>
      <c r="W59" s="109"/>
    </row>
    <row r="60" ht="32.9" customHeight="true" spans="1:23">
      <c r="A60" s="14" t="s">
        <v>248</v>
      </c>
      <c r="B60" s="108" t="s">
        <v>302</v>
      </c>
      <c r="C60" s="14" t="s">
        <v>301</v>
      </c>
      <c r="D60" s="14" t="s">
        <v>48</v>
      </c>
      <c r="E60" s="14" t="s">
        <v>104</v>
      </c>
      <c r="F60" s="14" t="s">
        <v>105</v>
      </c>
      <c r="G60" s="14" t="s">
        <v>250</v>
      </c>
      <c r="H60" s="14" t="s">
        <v>251</v>
      </c>
      <c r="I60" s="109">
        <v>51444.3</v>
      </c>
      <c r="J60" s="109">
        <v>45900</v>
      </c>
      <c r="K60" s="109">
        <v>45900</v>
      </c>
      <c r="L60" s="109"/>
      <c r="M60" s="109"/>
      <c r="N60" s="109">
        <v>5544.3</v>
      </c>
      <c r="O60" s="109"/>
      <c r="P60" s="109"/>
      <c r="Q60" s="109"/>
      <c r="R60" s="109"/>
      <c r="S60" s="109"/>
      <c r="T60" s="109"/>
      <c r="U60" s="87"/>
      <c r="V60" s="109"/>
      <c r="W60" s="109"/>
    </row>
    <row r="61" ht="32.9" customHeight="true" spans="1:23">
      <c r="A61" s="14" t="s">
        <v>248</v>
      </c>
      <c r="B61" s="108" t="s">
        <v>302</v>
      </c>
      <c r="C61" s="14" t="s">
        <v>301</v>
      </c>
      <c r="D61" s="14" t="s">
        <v>48</v>
      </c>
      <c r="E61" s="14" t="s">
        <v>104</v>
      </c>
      <c r="F61" s="14" t="s">
        <v>105</v>
      </c>
      <c r="G61" s="14" t="s">
        <v>284</v>
      </c>
      <c r="H61" s="14" t="s">
        <v>285</v>
      </c>
      <c r="I61" s="109">
        <v>4300</v>
      </c>
      <c r="J61" s="109">
        <v>3400</v>
      </c>
      <c r="K61" s="109">
        <v>3400</v>
      </c>
      <c r="L61" s="109"/>
      <c r="M61" s="109"/>
      <c r="N61" s="109">
        <v>900</v>
      </c>
      <c r="O61" s="109"/>
      <c r="P61" s="109"/>
      <c r="Q61" s="109"/>
      <c r="R61" s="109"/>
      <c r="S61" s="109"/>
      <c r="T61" s="109"/>
      <c r="U61" s="87"/>
      <c r="V61" s="109"/>
      <c r="W61" s="109"/>
    </row>
    <row r="62" ht="18.75" customHeight="true" spans="1:23">
      <c r="A62" s="29" t="s">
        <v>117</v>
      </c>
      <c r="B62" s="30"/>
      <c r="C62" s="30"/>
      <c r="D62" s="30"/>
      <c r="E62" s="30"/>
      <c r="F62" s="30"/>
      <c r="G62" s="30"/>
      <c r="H62" s="32"/>
      <c r="I62" s="109">
        <v>139134006.26</v>
      </c>
      <c r="J62" s="109">
        <v>123405000</v>
      </c>
      <c r="K62" s="109">
        <v>6245000</v>
      </c>
      <c r="L62" s="109"/>
      <c r="M62" s="109"/>
      <c r="N62" s="109">
        <v>15729006.26</v>
      </c>
      <c r="O62" s="109"/>
      <c r="P62" s="109"/>
      <c r="Q62" s="109"/>
      <c r="R62" s="109"/>
      <c r="S62" s="109"/>
      <c r="T62" s="109"/>
      <c r="U62" s="87"/>
      <c r="V62" s="109"/>
      <c r="W62" s="109"/>
    </row>
  </sheetData>
  <mergeCells count="28">
    <mergeCell ref="A2:W2"/>
    <mergeCell ref="A3:I3"/>
    <mergeCell ref="J4:M4"/>
    <mergeCell ref="N4:P4"/>
    <mergeCell ref="R4:W4"/>
    <mergeCell ref="J5:K5"/>
    <mergeCell ref="A62:H62"/>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J65"/>
  <sheetViews>
    <sheetView showZeros="0" tabSelected="1" workbookViewId="0">
      <selection activeCell="E9" sqref="E9"/>
    </sheetView>
  </sheetViews>
  <sheetFormatPr defaultColWidth="9.14166666666667" defaultRowHeight="12" customHeight="true"/>
  <cols>
    <col min="1" max="1" width="34.2833333333333" customWidth="true"/>
    <col min="2" max="2" width="29" customWidth="true"/>
    <col min="3" max="3" width="17.175" customWidth="true"/>
    <col min="4" max="4" width="21.0333333333333" customWidth="true"/>
    <col min="5" max="5" width="23.575" customWidth="true"/>
    <col min="6" max="6" width="11.2833333333333" customWidth="true"/>
    <col min="7" max="7" width="10.3166666666667" customWidth="true"/>
    <col min="8" max="8" width="9.31666666666667" customWidth="true"/>
    <col min="9" max="9" width="13.425" customWidth="true"/>
    <col min="10" max="10" width="27.45" customWidth="true"/>
  </cols>
  <sheetData>
    <row r="1" customHeight="true" spans="10:10">
      <c r="J1" s="53" t="s">
        <v>303</v>
      </c>
    </row>
    <row r="2" ht="28.5" customHeight="true" spans="1:10">
      <c r="A2" s="42" t="s">
        <v>304</v>
      </c>
      <c r="B2" s="27"/>
      <c r="C2" s="27"/>
      <c r="D2" s="27"/>
      <c r="E2" s="27"/>
      <c r="F2" s="49"/>
      <c r="G2" s="27"/>
      <c r="H2" s="49"/>
      <c r="I2" s="49"/>
      <c r="J2" s="27"/>
    </row>
    <row r="3" ht="15" customHeight="true" spans="1:1">
      <c r="A3" s="3" t="str">
        <f>"单位名称："&amp;"云南省医疗保障局"</f>
        <v>单位名称：云南省医疗保障局</v>
      </c>
    </row>
    <row r="4" ht="14.25" customHeight="true" spans="1:10">
      <c r="A4" s="43" t="s">
        <v>305</v>
      </c>
      <c r="B4" s="43" t="s">
        <v>306</v>
      </c>
      <c r="C4" s="43" t="s">
        <v>307</v>
      </c>
      <c r="D4" s="43" t="s">
        <v>308</v>
      </c>
      <c r="E4" s="43" t="s">
        <v>309</v>
      </c>
      <c r="F4" s="50" t="s">
        <v>310</v>
      </c>
      <c r="G4" s="43" t="s">
        <v>311</v>
      </c>
      <c r="H4" s="50" t="s">
        <v>312</v>
      </c>
      <c r="I4" s="50" t="s">
        <v>313</v>
      </c>
      <c r="J4" s="43" t="s">
        <v>314</v>
      </c>
    </row>
    <row r="5" ht="14.25" customHeight="true" spans="1:10">
      <c r="A5" s="43">
        <v>1</v>
      </c>
      <c r="B5" s="43">
        <v>2</v>
      </c>
      <c r="C5" s="43">
        <v>3</v>
      </c>
      <c r="D5" s="43">
        <v>4</v>
      </c>
      <c r="E5" s="43">
        <v>5</v>
      </c>
      <c r="F5" s="50">
        <v>6</v>
      </c>
      <c r="G5" s="43">
        <v>7</v>
      </c>
      <c r="H5" s="50">
        <v>8</v>
      </c>
      <c r="I5" s="50">
        <v>9</v>
      </c>
      <c r="J5" s="43">
        <v>10</v>
      </c>
    </row>
    <row r="6" ht="15" customHeight="true" spans="1:10">
      <c r="A6" s="44" t="s">
        <v>46</v>
      </c>
      <c r="B6" s="45"/>
      <c r="C6" s="45"/>
      <c r="D6" s="45"/>
      <c r="E6" s="51"/>
      <c r="F6" s="52"/>
      <c r="G6" s="51"/>
      <c r="H6" s="52"/>
      <c r="I6" s="52"/>
      <c r="J6" s="51"/>
    </row>
    <row r="7" ht="33.75" customHeight="true" spans="1:10">
      <c r="A7" s="46" t="s">
        <v>46</v>
      </c>
      <c r="B7" s="47"/>
      <c r="C7" s="47"/>
      <c r="D7" s="47"/>
      <c r="E7" s="44"/>
      <c r="F7" s="47"/>
      <c r="G7" s="44"/>
      <c r="H7" s="47"/>
      <c r="I7" s="47"/>
      <c r="J7" s="44"/>
    </row>
    <row r="8" ht="56" customHeight="true" spans="1:10">
      <c r="A8" s="48" t="s">
        <v>261</v>
      </c>
      <c r="B8" s="47" t="s">
        <v>315</v>
      </c>
      <c r="C8" s="47" t="s">
        <v>316</v>
      </c>
      <c r="D8" s="47" t="s">
        <v>317</v>
      </c>
      <c r="E8" s="44" t="s">
        <v>318</v>
      </c>
      <c r="F8" s="47" t="s">
        <v>319</v>
      </c>
      <c r="G8" s="44" t="s">
        <v>320</v>
      </c>
      <c r="H8" s="47" t="s">
        <v>321</v>
      </c>
      <c r="I8" s="47" t="s">
        <v>322</v>
      </c>
      <c r="J8" s="44" t="s">
        <v>323</v>
      </c>
    </row>
    <row r="9" ht="33.75" customHeight="true" spans="1:10">
      <c r="A9" s="48" t="s">
        <v>261</v>
      </c>
      <c r="B9" s="47" t="s">
        <v>315</v>
      </c>
      <c r="C9" s="47" t="s">
        <v>316</v>
      </c>
      <c r="D9" s="47" t="s">
        <v>324</v>
      </c>
      <c r="E9" s="44" t="s">
        <v>325</v>
      </c>
      <c r="F9" s="47" t="s">
        <v>319</v>
      </c>
      <c r="G9" s="44" t="s">
        <v>326</v>
      </c>
      <c r="H9" s="47" t="s">
        <v>327</v>
      </c>
      <c r="I9" s="47" t="s">
        <v>322</v>
      </c>
      <c r="J9" s="44" t="s">
        <v>325</v>
      </c>
    </row>
    <row r="10" ht="33.75" customHeight="true" spans="1:10">
      <c r="A10" s="48" t="s">
        <v>261</v>
      </c>
      <c r="B10" s="47" t="s">
        <v>315</v>
      </c>
      <c r="C10" s="47" t="s">
        <v>316</v>
      </c>
      <c r="D10" s="47" t="s">
        <v>324</v>
      </c>
      <c r="E10" s="44" t="s">
        <v>328</v>
      </c>
      <c r="F10" s="47" t="s">
        <v>319</v>
      </c>
      <c r="G10" s="44" t="s">
        <v>329</v>
      </c>
      <c r="H10" s="47" t="s">
        <v>327</v>
      </c>
      <c r="I10" s="47" t="s">
        <v>322</v>
      </c>
      <c r="J10" s="44" t="s">
        <v>328</v>
      </c>
    </row>
    <row r="11" ht="33.75" customHeight="true" spans="1:10">
      <c r="A11" s="48" t="s">
        <v>261</v>
      </c>
      <c r="B11" s="47" t="s">
        <v>315</v>
      </c>
      <c r="C11" s="47" t="s">
        <v>330</v>
      </c>
      <c r="D11" s="47" t="s">
        <v>331</v>
      </c>
      <c r="E11" s="44" t="s">
        <v>332</v>
      </c>
      <c r="F11" s="47" t="s">
        <v>319</v>
      </c>
      <c r="G11" s="44" t="s">
        <v>333</v>
      </c>
      <c r="H11" s="47" t="s">
        <v>327</v>
      </c>
      <c r="I11" s="47" t="s">
        <v>322</v>
      </c>
      <c r="J11" s="44" t="s">
        <v>334</v>
      </c>
    </row>
    <row r="12" ht="356" customHeight="true" spans="1:10">
      <c r="A12" s="48" t="s">
        <v>261</v>
      </c>
      <c r="B12" s="47" t="s">
        <v>315</v>
      </c>
      <c r="C12" s="47" t="s">
        <v>335</v>
      </c>
      <c r="D12" s="47" t="s">
        <v>336</v>
      </c>
      <c r="E12" s="44" t="s">
        <v>337</v>
      </c>
      <c r="F12" s="47" t="s">
        <v>319</v>
      </c>
      <c r="G12" s="44" t="s">
        <v>333</v>
      </c>
      <c r="H12" s="47" t="s">
        <v>327</v>
      </c>
      <c r="I12" s="47" t="s">
        <v>338</v>
      </c>
      <c r="J12" s="44" t="s">
        <v>339</v>
      </c>
    </row>
    <row r="13" ht="33.75" customHeight="true" spans="1:10">
      <c r="A13" s="48" t="s">
        <v>256</v>
      </c>
      <c r="B13" s="47" t="s">
        <v>340</v>
      </c>
      <c r="C13" s="47" t="s">
        <v>316</v>
      </c>
      <c r="D13" s="47" t="s">
        <v>317</v>
      </c>
      <c r="E13" s="44" t="s">
        <v>341</v>
      </c>
      <c r="F13" s="47" t="s">
        <v>319</v>
      </c>
      <c r="G13" s="44" t="s">
        <v>138</v>
      </c>
      <c r="H13" s="47" t="s">
        <v>342</v>
      </c>
      <c r="I13" s="47" t="s">
        <v>322</v>
      </c>
      <c r="J13" s="44" t="s">
        <v>343</v>
      </c>
    </row>
    <row r="14" ht="33.75" customHeight="true" spans="1:10">
      <c r="A14" s="48" t="s">
        <v>256</v>
      </c>
      <c r="B14" s="47" t="s">
        <v>340</v>
      </c>
      <c r="C14" s="47" t="s">
        <v>330</v>
      </c>
      <c r="D14" s="47" t="s">
        <v>344</v>
      </c>
      <c r="E14" s="44" t="s">
        <v>345</v>
      </c>
      <c r="F14" s="47" t="s">
        <v>346</v>
      </c>
      <c r="G14" s="44" t="s">
        <v>347</v>
      </c>
      <c r="H14" s="47"/>
      <c r="I14" s="47" t="s">
        <v>338</v>
      </c>
      <c r="J14" s="44" t="s">
        <v>345</v>
      </c>
    </row>
    <row r="15" ht="33.75" customHeight="true" spans="1:10">
      <c r="A15" s="48" t="s">
        <v>256</v>
      </c>
      <c r="B15" s="47" t="s">
        <v>340</v>
      </c>
      <c r="C15" s="47" t="s">
        <v>335</v>
      </c>
      <c r="D15" s="47" t="s">
        <v>336</v>
      </c>
      <c r="E15" s="44" t="s">
        <v>348</v>
      </c>
      <c r="F15" s="47" t="s">
        <v>319</v>
      </c>
      <c r="G15" s="44" t="s">
        <v>333</v>
      </c>
      <c r="H15" s="47" t="s">
        <v>327</v>
      </c>
      <c r="I15" s="47" t="s">
        <v>322</v>
      </c>
      <c r="J15" s="44" t="s">
        <v>348</v>
      </c>
    </row>
    <row r="16" ht="33.75" customHeight="true" spans="1:10">
      <c r="A16" s="48" t="s">
        <v>270</v>
      </c>
      <c r="B16" s="47" t="s">
        <v>349</v>
      </c>
      <c r="C16" s="47" t="s">
        <v>316</v>
      </c>
      <c r="D16" s="47" t="s">
        <v>350</v>
      </c>
      <c r="E16" s="44" t="s">
        <v>351</v>
      </c>
      <c r="F16" s="47" t="s">
        <v>352</v>
      </c>
      <c r="G16" s="44" t="s">
        <v>353</v>
      </c>
      <c r="H16" s="47" t="s">
        <v>354</v>
      </c>
      <c r="I16" s="47" t="s">
        <v>322</v>
      </c>
      <c r="J16" s="44" t="s">
        <v>355</v>
      </c>
    </row>
    <row r="17" ht="33.75" customHeight="true" spans="1:10">
      <c r="A17" s="48" t="s">
        <v>270</v>
      </c>
      <c r="B17" s="47" t="s">
        <v>349</v>
      </c>
      <c r="C17" s="47" t="s">
        <v>330</v>
      </c>
      <c r="D17" s="47" t="s">
        <v>331</v>
      </c>
      <c r="E17" s="44" t="s">
        <v>332</v>
      </c>
      <c r="F17" s="47" t="s">
        <v>319</v>
      </c>
      <c r="G17" s="44" t="s">
        <v>333</v>
      </c>
      <c r="H17" s="47" t="s">
        <v>327</v>
      </c>
      <c r="I17" s="47" t="s">
        <v>322</v>
      </c>
      <c r="J17" s="44" t="s">
        <v>356</v>
      </c>
    </row>
    <row r="18" ht="33.75" customHeight="true" spans="1:10">
      <c r="A18" s="48" t="s">
        <v>270</v>
      </c>
      <c r="B18" s="47" t="s">
        <v>349</v>
      </c>
      <c r="C18" s="47" t="s">
        <v>330</v>
      </c>
      <c r="D18" s="47" t="s">
        <v>331</v>
      </c>
      <c r="E18" s="44" t="s">
        <v>357</v>
      </c>
      <c r="F18" s="47" t="s">
        <v>358</v>
      </c>
      <c r="G18" s="44" t="s">
        <v>333</v>
      </c>
      <c r="H18" s="47" t="s">
        <v>327</v>
      </c>
      <c r="I18" s="47" t="s">
        <v>322</v>
      </c>
      <c r="J18" s="44" t="s">
        <v>359</v>
      </c>
    </row>
    <row r="19" ht="33.75" customHeight="true" spans="1:10">
      <c r="A19" s="48" t="s">
        <v>270</v>
      </c>
      <c r="B19" s="47" t="s">
        <v>349</v>
      </c>
      <c r="C19" s="47" t="s">
        <v>335</v>
      </c>
      <c r="D19" s="47" t="s">
        <v>336</v>
      </c>
      <c r="E19" s="44" t="s">
        <v>337</v>
      </c>
      <c r="F19" s="47" t="s">
        <v>319</v>
      </c>
      <c r="G19" s="44" t="s">
        <v>333</v>
      </c>
      <c r="H19" s="47" t="s">
        <v>327</v>
      </c>
      <c r="I19" s="47" t="s">
        <v>322</v>
      </c>
      <c r="J19" s="44" t="s">
        <v>360</v>
      </c>
    </row>
    <row r="20" ht="33.75" customHeight="true" spans="1:10">
      <c r="A20" s="48" t="s">
        <v>280</v>
      </c>
      <c r="B20" s="47" t="s">
        <v>361</v>
      </c>
      <c r="C20" s="47" t="s">
        <v>316</v>
      </c>
      <c r="D20" s="47" t="s">
        <v>317</v>
      </c>
      <c r="E20" s="44" t="s">
        <v>362</v>
      </c>
      <c r="F20" s="47" t="s">
        <v>319</v>
      </c>
      <c r="G20" s="44" t="s">
        <v>139</v>
      </c>
      <c r="H20" s="47" t="s">
        <v>363</v>
      </c>
      <c r="I20" s="47" t="s">
        <v>322</v>
      </c>
      <c r="J20" s="44" t="s">
        <v>364</v>
      </c>
    </row>
    <row r="21" ht="33.75" customHeight="true" spans="1:10">
      <c r="A21" s="48" t="s">
        <v>280</v>
      </c>
      <c r="B21" s="47" t="s">
        <v>361</v>
      </c>
      <c r="C21" s="47" t="s">
        <v>316</v>
      </c>
      <c r="D21" s="47" t="s">
        <v>317</v>
      </c>
      <c r="E21" s="44" t="s">
        <v>365</v>
      </c>
      <c r="F21" s="47" t="s">
        <v>319</v>
      </c>
      <c r="G21" s="44" t="s">
        <v>366</v>
      </c>
      <c r="H21" s="47" t="s">
        <v>327</v>
      </c>
      <c r="I21" s="47" t="s">
        <v>322</v>
      </c>
      <c r="J21" s="44" t="s">
        <v>367</v>
      </c>
    </row>
    <row r="22" ht="33.75" customHeight="true" spans="1:10">
      <c r="A22" s="48" t="s">
        <v>280</v>
      </c>
      <c r="B22" s="47" t="s">
        <v>361</v>
      </c>
      <c r="C22" s="47" t="s">
        <v>316</v>
      </c>
      <c r="D22" s="47" t="s">
        <v>317</v>
      </c>
      <c r="E22" s="44" t="s">
        <v>368</v>
      </c>
      <c r="F22" s="47" t="s">
        <v>319</v>
      </c>
      <c r="G22" s="44" t="s">
        <v>369</v>
      </c>
      <c r="H22" s="47" t="s">
        <v>370</v>
      </c>
      <c r="I22" s="47" t="s">
        <v>322</v>
      </c>
      <c r="J22" s="44" t="s">
        <v>368</v>
      </c>
    </row>
    <row r="23" ht="33.75" customHeight="true" spans="1:10">
      <c r="A23" s="48" t="s">
        <v>280</v>
      </c>
      <c r="B23" s="47" t="s">
        <v>361</v>
      </c>
      <c r="C23" s="47" t="s">
        <v>316</v>
      </c>
      <c r="D23" s="47" t="s">
        <v>317</v>
      </c>
      <c r="E23" s="44" t="s">
        <v>371</v>
      </c>
      <c r="F23" s="47" t="s">
        <v>319</v>
      </c>
      <c r="G23" s="44" t="s">
        <v>353</v>
      </c>
      <c r="H23" s="47" t="s">
        <v>372</v>
      </c>
      <c r="I23" s="47" t="s">
        <v>322</v>
      </c>
      <c r="J23" s="44" t="s">
        <v>371</v>
      </c>
    </row>
    <row r="24" ht="33.75" customHeight="true" spans="1:10">
      <c r="A24" s="48" t="s">
        <v>280</v>
      </c>
      <c r="B24" s="47" t="s">
        <v>361</v>
      </c>
      <c r="C24" s="47" t="s">
        <v>316</v>
      </c>
      <c r="D24" s="47" t="s">
        <v>317</v>
      </c>
      <c r="E24" s="44" t="s">
        <v>373</v>
      </c>
      <c r="F24" s="47" t="s">
        <v>319</v>
      </c>
      <c r="G24" s="44" t="s">
        <v>136</v>
      </c>
      <c r="H24" s="47" t="s">
        <v>374</v>
      </c>
      <c r="I24" s="47" t="s">
        <v>322</v>
      </c>
      <c r="J24" s="44" t="s">
        <v>373</v>
      </c>
    </row>
    <row r="25" ht="33.75" customHeight="true" spans="1:10">
      <c r="A25" s="48" t="s">
        <v>280</v>
      </c>
      <c r="B25" s="47" t="s">
        <v>361</v>
      </c>
      <c r="C25" s="47" t="s">
        <v>316</v>
      </c>
      <c r="D25" s="47" t="s">
        <v>317</v>
      </c>
      <c r="E25" s="44" t="s">
        <v>375</v>
      </c>
      <c r="F25" s="47" t="s">
        <v>346</v>
      </c>
      <c r="G25" s="44" t="s">
        <v>376</v>
      </c>
      <c r="H25" s="47" t="s">
        <v>342</v>
      </c>
      <c r="I25" s="47" t="s">
        <v>322</v>
      </c>
      <c r="J25" s="44" t="s">
        <v>375</v>
      </c>
    </row>
    <row r="26" ht="33.75" customHeight="true" spans="1:10">
      <c r="A26" s="48" t="s">
        <v>280</v>
      </c>
      <c r="B26" s="47" t="s">
        <v>361</v>
      </c>
      <c r="C26" s="47" t="s">
        <v>316</v>
      </c>
      <c r="D26" s="47" t="s">
        <v>324</v>
      </c>
      <c r="E26" s="44" t="s">
        <v>377</v>
      </c>
      <c r="F26" s="47" t="s">
        <v>346</v>
      </c>
      <c r="G26" s="44" t="s">
        <v>378</v>
      </c>
      <c r="H26" s="47" t="s">
        <v>327</v>
      </c>
      <c r="I26" s="47" t="s">
        <v>322</v>
      </c>
      <c r="J26" s="44" t="s">
        <v>379</v>
      </c>
    </row>
    <row r="27" ht="33.75" customHeight="true" spans="1:10">
      <c r="A27" s="48" t="s">
        <v>280</v>
      </c>
      <c r="B27" s="47" t="s">
        <v>361</v>
      </c>
      <c r="C27" s="47" t="s">
        <v>316</v>
      </c>
      <c r="D27" s="47" t="s">
        <v>324</v>
      </c>
      <c r="E27" s="44" t="s">
        <v>380</v>
      </c>
      <c r="F27" s="47" t="s">
        <v>346</v>
      </c>
      <c r="G27" s="44" t="s">
        <v>378</v>
      </c>
      <c r="H27" s="47" t="s">
        <v>327</v>
      </c>
      <c r="I27" s="47" t="s">
        <v>322</v>
      </c>
      <c r="J27" s="44" t="s">
        <v>380</v>
      </c>
    </row>
    <row r="28" ht="33.75" customHeight="true" spans="1:10">
      <c r="A28" s="48" t="s">
        <v>280</v>
      </c>
      <c r="B28" s="47" t="s">
        <v>361</v>
      </c>
      <c r="C28" s="47" t="s">
        <v>316</v>
      </c>
      <c r="D28" s="47" t="s">
        <v>350</v>
      </c>
      <c r="E28" s="44" t="s">
        <v>381</v>
      </c>
      <c r="F28" s="47" t="s">
        <v>352</v>
      </c>
      <c r="G28" s="44" t="s">
        <v>382</v>
      </c>
      <c r="H28" s="47" t="s">
        <v>354</v>
      </c>
      <c r="I28" s="47" t="s">
        <v>322</v>
      </c>
      <c r="J28" s="44" t="s">
        <v>381</v>
      </c>
    </row>
    <row r="29" ht="33.75" customHeight="true" spans="1:10">
      <c r="A29" s="48" t="s">
        <v>280</v>
      </c>
      <c r="B29" s="47" t="s">
        <v>361</v>
      </c>
      <c r="C29" s="47" t="s">
        <v>330</v>
      </c>
      <c r="D29" s="47" t="s">
        <v>331</v>
      </c>
      <c r="E29" s="44" t="s">
        <v>383</v>
      </c>
      <c r="F29" s="47" t="s">
        <v>319</v>
      </c>
      <c r="G29" s="44" t="s">
        <v>384</v>
      </c>
      <c r="H29" s="47" t="s">
        <v>327</v>
      </c>
      <c r="I29" s="47" t="s">
        <v>322</v>
      </c>
      <c r="J29" s="44" t="s">
        <v>385</v>
      </c>
    </row>
    <row r="30" ht="33.75" customHeight="true" spans="1:10">
      <c r="A30" s="48" t="s">
        <v>280</v>
      </c>
      <c r="B30" s="47" t="s">
        <v>361</v>
      </c>
      <c r="C30" s="47" t="s">
        <v>335</v>
      </c>
      <c r="D30" s="47" t="s">
        <v>336</v>
      </c>
      <c r="E30" s="44" t="s">
        <v>386</v>
      </c>
      <c r="F30" s="47" t="s">
        <v>358</v>
      </c>
      <c r="G30" s="44" t="s">
        <v>333</v>
      </c>
      <c r="H30" s="47" t="s">
        <v>327</v>
      </c>
      <c r="I30" s="47" t="s">
        <v>322</v>
      </c>
      <c r="J30" s="44" t="s">
        <v>387</v>
      </c>
    </row>
    <row r="31" ht="45" customHeight="true" spans="1:10">
      <c r="A31" s="48" t="s">
        <v>280</v>
      </c>
      <c r="B31" s="47" t="s">
        <v>361</v>
      </c>
      <c r="C31" s="47" t="s">
        <v>335</v>
      </c>
      <c r="D31" s="47" t="s">
        <v>336</v>
      </c>
      <c r="E31" s="44" t="s">
        <v>388</v>
      </c>
      <c r="F31" s="47" t="s">
        <v>319</v>
      </c>
      <c r="G31" s="44" t="s">
        <v>333</v>
      </c>
      <c r="H31" s="47" t="s">
        <v>327</v>
      </c>
      <c r="I31" s="47" t="s">
        <v>322</v>
      </c>
      <c r="J31" s="44" t="s">
        <v>389</v>
      </c>
    </row>
    <row r="32" ht="33.75" customHeight="true" spans="1:10">
      <c r="A32" s="48" t="s">
        <v>286</v>
      </c>
      <c r="B32" s="47" t="s">
        <v>390</v>
      </c>
      <c r="C32" s="47" t="s">
        <v>316</v>
      </c>
      <c r="D32" s="47" t="s">
        <v>317</v>
      </c>
      <c r="E32" s="44" t="s">
        <v>391</v>
      </c>
      <c r="F32" s="47" t="s">
        <v>352</v>
      </c>
      <c r="G32" s="44" t="s">
        <v>136</v>
      </c>
      <c r="H32" s="47" t="s">
        <v>342</v>
      </c>
      <c r="I32" s="47" t="s">
        <v>322</v>
      </c>
      <c r="J32" s="44" t="s">
        <v>392</v>
      </c>
    </row>
    <row r="33" ht="33.75" customHeight="true" spans="1:10">
      <c r="A33" s="48" t="s">
        <v>286</v>
      </c>
      <c r="B33" s="47" t="s">
        <v>390</v>
      </c>
      <c r="C33" s="47" t="s">
        <v>316</v>
      </c>
      <c r="D33" s="47" t="s">
        <v>317</v>
      </c>
      <c r="E33" s="44" t="s">
        <v>393</v>
      </c>
      <c r="F33" s="47" t="s">
        <v>319</v>
      </c>
      <c r="G33" s="44" t="s">
        <v>137</v>
      </c>
      <c r="H33" s="47" t="s">
        <v>394</v>
      </c>
      <c r="I33" s="47" t="s">
        <v>322</v>
      </c>
      <c r="J33" s="44" t="s">
        <v>395</v>
      </c>
    </row>
    <row r="34" ht="174" customHeight="true" spans="1:10">
      <c r="A34" s="48" t="s">
        <v>286</v>
      </c>
      <c r="B34" s="47" t="s">
        <v>390</v>
      </c>
      <c r="C34" s="47" t="s">
        <v>316</v>
      </c>
      <c r="D34" s="47" t="s">
        <v>317</v>
      </c>
      <c r="E34" s="44" t="s">
        <v>396</v>
      </c>
      <c r="F34" s="47" t="s">
        <v>346</v>
      </c>
      <c r="G34" s="44" t="s">
        <v>397</v>
      </c>
      <c r="H34" s="47" t="s">
        <v>398</v>
      </c>
      <c r="I34" s="47" t="s">
        <v>322</v>
      </c>
      <c r="J34" s="44" t="s">
        <v>399</v>
      </c>
    </row>
    <row r="35" ht="33.75" customHeight="true" spans="1:10">
      <c r="A35" s="48" t="s">
        <v>286</v>
      </c>
      <c r="B35" s="47" t="s">
        <v>390</v>
      </c>
      <c r="C35" s="47" t="s">
        <v>316</v>
      </c>
      <c r="D35" s="47" t="s">
        <v>350</v>
      </c>
      <c r="E35" s="44" t="s">
        <v>400</v>
      </c>
      <c r="F35" s="47" t="s">
        <v>352</v>
      </c>
      <c r="G35" s="44" t="s">
        <v>353</v>
      </c>
      <c r="H35" s="47" t="s">
        <v>354</v>
      </c>
      <c r="I35" s="47" t="s">
        <v>322</v>
      </c>
      <c r="J35" s="44" t="s">
        <v>395</v>
      </c>
    </row>
    <row r="36" ht="33.75" customHeight="true" spans="1:10">
      <c r="A36" s="48" t="s">
        <v>286</v>
      </c>
      <c r="B36" s="47" t="s">
        <v>390</v>
      </c>
      <c r="C36" s="47" t="s">
        <v>330</v>
      </c>
      <c r="D36" s="47" t="s">
        <v>344</v>
      </c>
      <c r="E36" s="44" t="s">
        <v>401</v>
      </c>
      <c r="F36" s="47" t="s">
        <v>346</v>
      </c>
      <c r="G36" s="44" t="s">
        <v>402</v>
      </c>
      <c r="H36" s="47"/>
      <c r="I36" s="47" t="s">
        <v>338</v>
      </c>
      <c r="J36" s="44" t="s">
        <v>403</v>
      </c>
    </row>
    <row r="37" ht="157" customHeight="true" spans="1:10">
      <c r="A37" s="48" t="s">
        <v>286</v>
      </c>
      <c r="B37" s="47" t="s">
        <v>390</v>
      </c>
      <c r="C37" s="47" t="s">
        <v>335</v>
      </c>
      <c r="D37" s="47" t="s">
        <v>336</v>
      </c>
      <c r="E37" s="44" t="s">
        <v>404</v>
      </c>
      <c r="F37" s="47" t="s">
        <v>319</v>
      </c>
      <c r="G37" s="44" t="s">
        <v>333</v>
      </c>
      <c r="H37" s="47" t="s">
        <v>327</v>
      </c>
      <c r="I37" s="47" t="s">
        <v>322</v>
      </c>
      <c r="J37" s="44" t="s">
        <v>405</v>
      </c>
    </row>
    <row r="38" ht="33.75" customHeight="true" spans="1:10">
      <c r="A38" s="48" t="s">
        <v>276</v>
      </c>
      <c r="B38" s="47" t="s">
        <v>406</v>
      </c>
      <c r="C38" s="47" t="s">
        <v>316</v>
      </c>
      <c r="D38" s="47" t="s">
        <v>317</v>
      </c>
      <c r="E38" s="44" t="s">
        <v>407</v>
      </c>
      <c r="F38" s="47" t="s">
        <v>346</v>
      </c>
      <c r="G38" s="44" t="s">
        <v>378</v>
      </c>
      <c r="H38" s="47" t="s">
        <v>327</v>
      </c>
      <c r="I38" s="47" t="s">
        <v>322</v>
      </c>
      <c r="J38" s="44" t="s">
        <v>408</v>
      </c>
    </row>
    <row r="39" ht="33.75" customHeight="true" spans="1:10">
      <c r="A39" s="48" t="s">
        <v>276</v>
      </c>
      <c r="B39" s="47" t="s">
        <v>406</v>
      </c>
      <c r="C39" s="47" t="s">
        <v>316</v>
      </c>
      <c r="D39" s="47" t="s">
        <v>317</v>
      </c>
      <c r="E39" s="44" t="s">
        <v>409</v>
      </c>
      <c r="F39" s="47" t="s">
        <v>319</v>
      </c>
      <c r="G39" s="44" t="s">
        <v>329</v>
      </c>
      <c r="H39" s="47" t="s">
        <v>327</v>
      </c>
      <c r="I39" s="47" t="s">
        <v>322</v>
      </c>
      <c r="J39" s="44" t="s">
        <v>410</v>
      </c>
    </row>
    <row r="40" ht="33.75" customHeight="true" spans="1:10">
      <c r="A40" s="48" t="s">
        <v>276</v>
      </c>
      <c r="B40" s="47" t="s">
        <v>406</v>
      </c>
      <c r="C40" s="47" t="s">
        <v>316</v>
      </c>
      <c r="D40" s="47" t="s">
        <v>324</v>
      </c>
      <c r="E40" s="44" t="s">
        <v>411</v>
      </c>
      <c r="F40" s="47" t="s">
        <v>346</v>
      </c>
      <c r="G40" s="44" t="s">
        <v>378</v>
      </c>
      <c r="H40" s="47" t="s">
        <v>327</v>
      </c>
      <c r="I40" s="47" t="s">
        <v>322</v>
      </c>
      <c r="J40" s="44" t="s">
        <v>412</v>
      </c>
    </row>
    <row r="41" ht="33.75" customHeight="true" spans="1:10">
      <c r="A41" s="48" t="s">
        <v>276</v>
      </c>
      <c r="B41" s="47" t="s">
        <v>406</v>
      </c>
      <c r="C41" s="47" t="s">
        <v>316</v>
      </c>
      <c r="D41" s="47" t="s">
        <v>350</v>
      </c>
      <c r="E41" s="44" t="s">
        <v>413</v>
      </c>
      <c r="F41" s="47" t="s">
        <v>346</v>
      </c>
      <c r="G41" s="44" t="s">
        <v>414</v>
      </c>
      <c r="H41" s="47"/>
      <c r="I41" s="47" t="s">
        <v>338</v>
      </c>
      <c r="J41" s="44" t="s">
        <v>413</v>
      </c>
    </row>
    <row r="42" ht="33.75" customHeight="true" spans="1:10">
      <c r="A42" s="48" t="s">
        <v>276</v>
      </c>
      <c r="B42" s="47" t="s">
        <v>406</v>
      </c>
      <c r="C42" s="47" t="s">
        <v>330</v>
      </c>
      <c r="D42" s="47" t="s">
        <v>344</v>
      </c>
      <c r="E42" s="44" t="s">
        <v>415</v>
      </c>
      <c r="F42" s="47" t="s">
        <v>319</v>
      </c>
      <c r="G42" s="44" t="s">
        <v>138</v>
      </c>
      <c r="H42" s="47" t="s">
        <v>416</v>
      </c>
      <c r="I42" s="47" t="s">
        <v>322</v>
      </c>
      <c r="J42" s="44" t="s">
        <v>417</v>
      </c>
    </row>
    <row r="43" ht="252" customHeight="true" spans="1:10">
      <c r="A43" s="48" t="s">
        <v>276</v>
      </c>
      <c r="B43" s="47" t="s">
        <v>406</v>
      </c>
      <c r="C43" s="47" t="s">
        <v>335</v>
      </c>
      <c r="D43" s="47" t="s">
        <v>336</v>
      </c>
      <c r="E43" s="44" t="s">
        <v>418</v>
      </c>
      <c r="F43" s="47" t="s">
        <v>358</v>
      </c>
      <c r="G43" s="44" t="s">
        <v>419</v>
      </c>
      <c r="H43" s="47" t="s">
        <v>327</v>
      </c>
      <c r="I43" s="47" t="s">
        <v>322</v>
      </c>
      <c r="J43" s="44" t="s">
        <v>418</v>
      </c>
    </row>
    <row r="44" ht="42" customHeight="true" spans="1:10">
      <c r="A44" s="48" t="s">
        <v>266</v>
      </c>
      <c r="B44" s="47" t="s">
        <v>420</v>
      </c>
      <c r="C44" s="47" t="s">
        <v>316</v>
      </c>
      <c r="D44" s="47" t="s">
        <v>317</v>
      </c>
      <c r="E44" s="44" t="s">
        <v>421</v>
      </c>
      <c r="F44" s="47" t="s">
        <v>319</v>
      </c>
      <c r="G44" s="44" t="s">
        <v>422</v>
      </c>
      <c r="H44" s="47" t="s">
        <v>394</v>
      </c>
      <c r="I44" s="47" t="s">
        <v>322</v>
      </c>
      <c r="J44" s="44" t="s">
        <v>423</v>
      </c>
    </row>
    <row r="45" ht="69" customHeight="true" spans="1:10">
      <c r="A45" s="48" t="s">
        <v>266</v>
      </c>
      <c r="B45" s="47" t="s">
        <v>420</v>
      </c>
      <c r="C45" s="47" t="s">
        <v>316</v>
      </c>
      <c r="D45" s="47" t="s">
        <v>324</v>
      </c>
      <c r="E45" s="44" t="s">
        <v>424</v>
      </c>
      <c r="F45" s="47" t="s">
        <v>346</v>
      </c>
      <c r="G45" s="44" t="s">
        <v>378</v>
      </c>
      <c r="H45" s="47" t="s">
        <v>327</v>
      </c>
      <c r="I45" s="47" t="s">
        <v>322</v>
      </c>
      <c r="J45" s="44" t="s">
        <v>425</v>
      </c>
    </row>
    <row r="46" ht="54" customHeight="true" spans="1:10">
      <c r="A46" s="48" t="s">
        <v>266</v>
      </c>
      <c r="B46" s="47" t="s">
        <v>420</v>
      </c>
      <c r="C46" s="47" t="s">
        <v>330</v>
      </c>
      <c r="D46" s="47" t="s">
        <v>331</v>
      </c>
      <c r="E46" s="44" t="s">
        <v>332</v>
      </c>
      <c r="F46" s="47" t="s">
        <v>319</v>
      </c>
      <c r="G46" s="44" t="s">
        <v>333</v>
      </c>
      <c r="H46" s="47" t="s">
        <v>327</v>
      </c>
      <c r="I46" s="47" t="s">
        <v>322</v>
      </c>
      <c r="J46" s="44" t="s">
        <v>426</v>
      </c>
    </row>
    <row r="47" ht="93" customHeight="true" spans="1:10">
      <c r="A47" s="48" t="s">
        <v>266</v>
      </c>
      <c r="B47" s="47" t="s">
        <v>420</v>
      </c>
      <c r="C47" s="47" t="s">
        <v>335</v>
      </c>
      <c r="D47" s="47" t="s">
        <v>336</v>
      </c>
      <c r="E47" s="44" t="s">
        <v>337</v>
      </c>
      <c r="F47" s="47" t="s">
        <v>319</v>
      </c>
      <c r="G47" s="44" t="s">
        <v>333</v>
      </c>
      <c r="H47" s="47" t="s">
        <v>327</v>
      </c>
      <c r="I47" s="47" t="s">
        <v>322</v>
      </c>
      <c r="J47" s="44" t="s">
        <v>360</v>
      </c>
    </row>
    <row r="48" ht="33.75" customHeight="true" spans="1:10">
      <c r="A48" s="46" t="s">
        <v>51</v>
      </c>
      <c r="B48" s="14"/>
      <c r="C48" s="14"/>
      <c r="D48" s="14"/>
      <c r="E48" s="14"/>
      <c r="F48" s="14"/>
      <c r="G48" s="14"/>
      <c r="H48" s="14"/>
      <c r="I48" s="14"/>
      <c r="J48" s="14"/>
    </row>
    <row r="49" ht="33.75" customHeight="true" spans="1:10">
      <c r="A49" s="48" t="s">
        <v>291</v>
      </c>
      <c r="B49" s="47" t="s">
        <v>427</v>
      </c>
      <c r="C49" s="47" t="s">
        <v>316</v>
      </c>
      <c r="D49" s="47" t="s">
        <v>317</v>
      </c>
      <c r="E49" s="44" t="s">
        <v>428</v>
      </c>
      <c r="F49" s="47" t="s">
        <v>319</v>
      </c>
      <c r="G49" s="44" t="s">
        <v>429</v>
      </c>
      <c r="H49" s="47" t="s">
        <v>430</v>
      </c>
      <c r="I49" s="47" t="s">
        <v>322</v>
      </c>
      <c r="J49" s="44" t="s">
        <v>431</v>
      </c>
    </row>
    <row r="50" ht="33.75" customHeight="true" spans="1:10">
      <c r="A50" s="48" t="s">
        <v>291</v>
      </c>
      <c r="B50" s="47" t="s">
        <v>427</v>
      </c>
      <c r="C50" s="47" t="s">
        <v>316</v>
      </c>
      <c r="D50" s="47" t="s">
        <v>317</v>
      </c>
      <c r="E50" s="44" t="s">
        <v>432</v>
      </c>
      <c r="F50" s="47" t="s">
        <v>319</v>
      </c>
      <c r="G50" s="44" t="s">
        <v>433</v>
      </c>
      <c r="H50" s="47" t="s">
        <v>363</v>
      </c>
      <c r="I50" s="47" t="s">
        <v>322</v>
      </c>
      <c r="J50" s="44" t="s">
        <v>434</v>
      </c>
    </row>
    <row r="51" ht="33.75" customHeight="true" spans="1:10">
      <c r="A51" s="48" t="s">
        <v>291</v>
      </c>
      <c r="B51" s="47" t="s">
        <v>427</v>
      </c>
      <c r="C51" s="47" t="s">
        <v>316</v>
      </c>
      <c r="D51" s="47" t="s">
        <v>317</v>
      </c>
      <c r="E51" s="44" t="s">
        <v>435</v>
      </c>
      <c r="F51" s="47" t="s">
        <v>319</v>
      </c>
      <c r="G51" s="44" t="s">
        <v>137</v>
      </c>
      <c r="H51" s="47" t="s">
        <v>363</v>
      </c>
      <c r="I51" s="47" t="s">
        <v>322</v>
      </c>
      <c r="J51" s="44" t="s">
        <v>436</v>
      </c>
    </row>
    <row r="52" ht="33.75" customHeight="true" spans="1:10">
      <c r="A52" s="48" t="s">
        <v>291</v>
      </c>
      <c r="B52" s="47" t="s">
        <v>427</v>
      </c>
      <c r="C52" s="47" t="s">
        <v>316</v>
      </c>
      <c r="D52" s="47" t="s">
        <v>317</v>
      </c>
      <c r="E52" s="44" t="s">
        <v>437</v>
      </c>
      <c r="F52" s="47" t="s">
        <v>319</v>
      </c>
      <c r="G52" s="44" t="s">
        <v>438</v>
      </c>
      <c r="H52" s="47" t="s">
        <v>342</v>
      </c>
      <c r="I52" s="47" t="s">
        <v>322</v>
      </c>
      <c r="J52" s="44" t="s">
        <v>439</v>
      </c>
    </row>
    <row r="53" ht="33.75" customHeight="true" spans="1:10">
      <c r="A53" s="48" t="s">
        <v>291</v>
      </c>
      <c r="B53" s="47" t="s">
        <v>427</v>
      </c>
      <c r="C53" s="47" t="s">
        <v>330</v>
      </c>
      <c r="D53" s="47" t="s">
        <v>331</v>
      </c>
      <c r="E53" s="44" t="s">
        <v>440</v>
      </c>
      <c r="F53" s="47" t="s">
        <v>319</v>
      </c>
      <c r="G53" s="44" t="s">
        <v>329</v>
      </c>
      <c r="H53" s="47" t="s">
        <v>441</v>
      </c>
      <c r="I53" s="47" t="s">
        <v>322</v>
      </c>
      <c r="J53" s="44" t="s">
        <v>442</v>
      </c>
    </row>
    <row r="54" ht="72" customHeight="true" spans="1:10">
      <c r="A54" s="48" t="s">
        <v>291</v>
      </c>
      <c r="B54" s="47" t="s">
        <v>427</v>
      </c>
      <c r="C54" s="47" t="s">
        <v>335</v>
      </c>
      <c r="D54" s="47" t="s">
        <v>336</v>
      </c>
      <c r="E54" s="44" t="s">
        <v>443</v>
      </c>
      <c r="F54" s="47" t="s">
        <v>319</v>
      </c>
      <c r="G54" s="44" t="s">
        <v>333</v>
      </c>
      <c r="H54" s="47" t="s">
        <v>327</v>
      </c>
      <c r="I54" s="47" t="s">
        <v>322</v>
      </c>
      <c r="J54" s="44" t="s">
        <v>444</v>
      </c>
    </row>
    <row r="55" ht="33.75" customHeight="true" spans="1:10">
      <c r="A55" s="46" t="s">
        <v>53</v>
      </c>
      <c r="B55" s="14"/>
      <c r="C55" s="14"/>
      <c r="D55" s="14"/>
      <c r="E55" s="14"/>
      <c r="F55" s="14"/>
      <c r="G55" s="14"/>
      <c r="H55" s="14"/>
      <c r="I55" s="14"/>
      <c r="J55" s="14"/>
    </row>
    <row r="56" ht="33.75" customHeight="true" spans="1:10">
      <c r="A56" s="48" t="s">
        <v>298</v>
      </c>
      <c r="B56" s="47" t="s">
        <v>445</v>
      </c>
      <c r="C56" s="47" t="s">
        <v>316</v>
      </c>
      <c r="D56" s="47" t="s">
        <v>317</v>
      </c>
      <c r="E56" s="44" t="s">
        <v>446</v>
      </c>
      <c r="F56" s="47" t="s">
        <v>319</v>
      </c>
      <c r="G56" s="44" t="s">
        <v>134</v>
      </c>
      <c r="H56" s="47" t="s">
        <v>363</v>
      </c>
      <c r="I56" s="47" t="s">
        <v>322</v>
      </c>
      <c r="J56" s="44" t="s">
        <v>447</v>
      </c>
    </row>
    <row r="57" ht="68" customHeight="true" spans="1:10">
      <c r="A57" s="48" t="s">
        <v>298</v>
      </c>
      <c r="B57" s="47" t="s">
        <v>445</v>
      </c>
      <c r="C57" s="47" t="s">
        <v>330</v>
      </c>
      <c r="D57" s="47" t="s">
        <v>344</v>
      </c>
      <c r="E57" s="44" t="s">
        <v>448</v>
      </c>
      <c r="F57" s="47" t="s">
        <v>319</v>
      </c>
      <c r="G57" s="44" t="s">
        <v>333</v>
      </c>
      <c r="H57" s="47" t="s">
        <v>327</v>
      </c>
      <c r="I57" s="47" t="s">
        <v>322</v>
      </c>
      <c r="J57" s="44" t="s">
        <v>449</v>
      </c>
    </row>
    <row r="58" ht="33.75" customHeight="true" spans="1:10">
      <c r="A58" s="48" t="s">
        <v>298</v>
      </c>
      <c r="B58" s="47" t="s">
        <v>445</v>
      </c>
      <c r="C58" s="47" t="s">
        <v>335</v>
      </c>
      <c r="D58" s="47" t="s">
        <v>336</v>
      </c>
      <c r="E58" s="44" t="s">
        <v>450</v>
      </c>
      <c r="F58" s="47" t="s">
        <v>352</v>
      </c>
      <c r="G58" s="44" t="s">
        <v>135</v>
      </c>
      <c r="H58" s="47" t="s">
        <v>363</v>
      </c>
      <c r="I58" s="47" t="s">
        <v>322</v>
      </c>
      <c r="J58" s="44" t="s">
        <v>451</v>
      </c>
    </row>
    <row r="59" ht="207" customHeight="true" spans="1:10">
      <c r="A59" s="48" t="s">
        <v>298</v>
      </c>
      <c r="B59" s="47" t="s">
        <v>445</v>
      </c>
      <c r="C59" s="47" t="s">
        <v>335</v>
      </c>
      <c r="D59" s="47" t="s">
        <v>336</v>
      </c>
      <c r="E59" s="44" t="s">
        <v>443</v>
      </c>
      <c r="F59" s="47" t="s">
        <v>319</v>
      </c>
      <c r="G59" s="44" t="s">
        <v>333</v>
      </c>
      <c r="H59" s="47" t="s">
        <v>327</v>
      </c>
      <c r="I59" s="47" t="s">
        <v>322</v>
      </c>
      <c r="J59" s="44" t="s">
        <v>444</v>
      </c>
    </row>
    <row r="60" ht="33.75" customHeight="true" spans="1:10">
      <c r="A60" s="46" t="s">
        <v>48</v>
      </c>
      <c r="B60" s="14"/>
      <c r="C60" s="14"/>
      <c r="D60" s="14"/>
      <c r="E60" s="14"/>
      <c r="F60" s="14"/>
      <c r="G60" s="14"/>
      <c r="H60" s="14"/>
      <c r="I60" s="14"/>
      <c r="J60" s="14"/>
    </row>
    <row r="61" ht="33.75" customHeight="true" spans="1:10">
      <c r="A61" s="48" t="s">
        <v>301</v>
      </c>
      <c r="B61" s="47" t="s">
        <v>452</v>
      </c>
      <c r="C61" s="47" t="s">
        <v>316</v>
      </c>
      <c r="D61" s="47" t="s">
        <v>317</v>
      </c>
      <c r="E61" s="44" t="s">
        <v>432</v>
      </c>
      <c r="F61" s="47" t="s">
        <v>319</v>
      </c>
      <c r="G61" s="44" t="s">
        <v>135</v>
      </c>
      <c r="H61" s="47" t="s">
        <v>363</v>
      </c>
      <c r="I61" s="47" t="s">
        <v>322</v>
      </c>
      <c r="J61" s="44" t="s">
        <v>434</v>
      </c>
    </row>
    <row r="62" ht="33.75" customHeight="true" spans="1:10">
      <c r="A62" s="48" t="s">
        <v>301</v>
      </c>
      <c r="B62" s="47" t="s">
        <v>452</v>
      </c>
      <c r="C62" s="47" t="s">
        <v>316</v>
      </c>
      <c r="D62" s="47" t="s">
        <v>317</v>
      </c>
      <c r="E62" s="44" t="s">
        <v>446</v>
      </c>
      <c r="F62" s="47" t="s">
        <v>319</v>
      </c>
      <c r="G62" s="44" t="s">
        <v>134</v>
      </c>
      <c r="H62" s="47" t="s">
        <v>363</v>
      </c>
      <c r="I62" s="47" t="s">
        <v>322</v>
      </c>
      <c r="J62" s="44" t="s">
        <v>447</v>
      </c>
    </row>
    <row r="63" ht="33.75" customHeight="true" spans="1:10">
      <c r="A63" s="48" t="s">
        <v>301</v>
      </c>
      <c r="B63" s="47" t="s">
        <v>452</v>
      </c>
      <c r="C63" s="47" t="s">
        <v>316</v>
      </c>
      <c r="D63" s="47" t="s">
        <v>317</v>
      </c>
      <c r="E63" s="44" t="s">
        <v>453</v>
      </c>
      <c r="F63" s="47" t="s">
        <v>319</v>
      </c>
      <c r="G63" s="44" t="s">
        <v>134</v>
      </c>
      <c r="H63" s="47" t="s">
        <v>454</v>
      </c>
      <c r="I63" s="47" t="s">
        <v>322</v>
      </c>
      <c r="J63" s="44" t="s">
        <v>455</v>
      </c>
    </row>
    <row r="64" ht="33.75" customHeight="true" spans="1:10">
      <c r="A64" s="48" t="s">
        <v>301</v>
      </c>
      <c r="B64" s="47" t="s">
        <v>452</v>
      </c>
      <c r="C64" s="47" t="s">
        <v>330</v>
      </c>
      <c r="D64" s="47" t="s">
        <v>344</v>
      </c>
      <c r="E64" s="44" t="s">
        <v>456</v>
      </c>
      <c r="F64" s="47" t="s">
        <v>319</v>
      </c>
      <c r="G64" s="44" t="s">
        <v>353</v>
      </c>
      <c r="H64" s="47" t="s">
        <v>457</v>
      </c>
      <c r="I64" s="47" t="s">
        <v>322</v>
      </c>
      <c r="J64" s="44" t="s">
        <v>458</v>
      </c>
    </row>
    <row r="65" ht="202" customHeight="true" spans="1:10">
      <c r="A65" s="48" t="s">
        <v>301</v>
      </c>
      <c r="B65" s="47" t="s">
        <v>452</v>
      </c>
      <c r="C65" s="47" t="s">
        <v>335</v>
      </c>
      <c r="D65" s="47" t="s">
        <v>336</v>
      </c>
      <c r="E65" s="44" t="s">
        <v>459</v>
      </c>
      <c r="F65" s="47" t="s">
        <v>319</v>
      </c>
      <c r="G65" s="44" t="s">
        <v>333</v>
      </c>
      <c r="H65" s="47" t="s">
        <v>327</v>
      </c>
      <c r="I65" s="47" t="s">
        <v>322</v>
      </c>
      <c r="J65" s="44" t="s">
        <v>460</v>
      </c>
    </row>
  </sheetData>
  <mergeCells count="22">
    <mergeCell ref="A2:J2"/>
    <mergeCell ref="A3:H3"/>
    <mergeCell ref="A8:A12"/>
    <mergeCell ref="A13:A15"/>
    <mergeCell ref="A16:A19"/>
    <mergeCell ref="A20:A31"/>
    <mergeCell ref="A32:A37"/>
    <mergeCell ref="A38:A43"/>
    <mergeCell ref="A44:A47"/>
    <mergeCell ref="A49:A54"/>
    <mergeCell ref="A56:A59"/>
    <mergeCell ref="A61:A65"/>
    <mergeCell ref="B8:B12"/>
    <mergeCell ref="B13:B15"/>
    <mergeCell ref="B16:B19"/>
    <mergeCell ref="B20:B31"/>
    <mergeCell ref="B32:B37"/>
    <mergeCell ref="B38:B43"/>
    <mergeCell ref="B44:B47"/>
    <mergeCell ref="B49:B54"/>
    <mergeCell ref="B56:B59"/>
    <mergeCell ref="B61:B6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2025-01-27T02:18:00Z</dcterms:created>
  <dcterms:modified xsi:type="dcterms:W3CDTF">2025-02-07T13:02:03Z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ies>
</file>