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<sst xmlns="http://schemas.openxmlformats.org/spreadsheetml/2006/main" count="668" uniqueCount="311">
  <si>
    <t>预算01-1表</t>
  </si>
  <si>
    <t>2025年部门财务收支预算总表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</si>
  <si>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</si>
  <si>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</si>
  <si>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</si>
  <si>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</si>
  <si>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</si>
  <si>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</si>
  <si>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</si>
  <si>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</si>
  <si>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</si>
  <si>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</si>
  <si>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</si>
  <si>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</si>
  <si>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</si>
  <si>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</si>
  <si>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</si>
  <si>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</si>
  <si>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</si>
  <si>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</si>
  <si>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</si>
  <si>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</si>
  <si>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</si>
  <si>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</si>
  <si>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</si>
  <si>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</si>
  <si>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</si>
  <si>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</si>
  <si>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</si>
  <si>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</si>
  <si>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</si>
  <si>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</si>
  <si>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</si>
  <si>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</si>
  <si>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</si>
  <si>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</si>
  <si>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</si>
  <si>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</si>
  <si>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</si>
  <si>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</si>
  <si>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</si>
  <si>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</si>
  <si>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</si>
  <si>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</si>
  <si>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</si>
  <si>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377006</t>
  </si>
  <si>
    <t>云南省医疗保障基金运行监测评估中心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</si>
  <si>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</si>
  <si>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</si>
  <si>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</si>
  <si>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</si>
  <si>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</si>
  <si>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</si>
  <si>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</si>
  <si>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</si>
  <si>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</si>
  <si>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</si>
  <si>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</si>
  <si>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</si>
  <si>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</si>
  <si>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</si>
  <si>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</si>
  <si>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</si>
  <si>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</si>
  <si>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</si>
  <si>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</si>
  <si>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</si>
  <si>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</si>
  <si>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</si>
  <si>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</si>
  <si>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</si>
  <si>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</si>
  <si>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</si>
  <si>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</si>
  <si>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</si>
  <si>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</si>
  <si>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</si>
  <si>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</si>
  <si>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</si>
  <si>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21015</t>
  </si>
  <si>
    <t>医疗保障管理事务</t>
  </si>
  <si>
    <t>2101505</t>
  </si>
  <si>
    <t>医疗保障政策管理</t>
  </si>
  <si>
    <t>2101506</t>
  </si>
  <si>
    <t>医疗保障经办事务</t>
  </si>
  <si>
    <t>2101550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</si>
  <si>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</si>
  <si>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</si>
  <si>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</si>
  <si>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</si>
  <si>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</si>
  <si>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</si>
  <si>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</si>
  <si>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</si>
  <si>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</si>
  <si>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</si>
  <si>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</si>
  <si>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</si>
  <si>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</si>
  <si>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</si>
  <si>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</si>
  <si>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</si>
  <si>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</si>
  <si>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</si>
  <si>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</si>
  <si>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</si>
  <si>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</si>
  <si>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</si>
  <si>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</si>
  <si>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</si>
  <si>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</si>
  <si>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</si>
  <si>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</si>
  <si>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</si>
  <si>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</si>
  <si>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</si>
  <si>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</si>
  <si>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</si>
  <si>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</si>
  <si>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</si>
  <si>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</si>
  <si>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</si>
  <si>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</si>
  <si>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</si>
  <si>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</si>
  <si>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备注：此表为空表。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</si>
  <si>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</si>
  <si>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</si>
  <si>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</si>
  <si>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</si>
  <si>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</si>
  <si>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</si>
  <si>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</si>
  <si>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</si>
  <si>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</si>
  <si>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</si>
  <si>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</si>
  <si>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</si>
  <si>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</si>
  <si>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</si>
  <si>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</si>
  <si>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</si>
  <si>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</si>
  <si>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530000210000000038559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</si>
  <si>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</si>
  <si>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</si>
  <si>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</si>
  <si>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</si>
  <si>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</si>
  <si>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</si>
  <si>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</si>
  <si>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</si>
  <si>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</si>
  <si>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530000210000000038560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</si>
  <si>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</si>
  <si>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</si>
  <si>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</si>
  <si>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</si>
  <si>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</si>
  <si>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</si>
  <si>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</si>
  <si>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</si>
  <si>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</si>
  <si>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530000210000000038562</t>
  </si>
  <si>
    <t>30113</t>
  </si>
  <si>
    <t>530000210000000038569</t>
  </si>
  <si>
    <t>工会经费</t>
  </si>
  <si>
    <t>30228</t>
  </si>
  <si>
    <t>530000210000000038570</t>
  </si>
  <si>
    <t>一般公用经费</t>
  </si>
  <si>
    <t>30201</t>
  </si>
  <si>
    <t>办公费</t>
  </si>
  <si>
    <t>30205</t>
  </si>
  <si>
    <t>水费</t>
  </si>
  <si>
    <t>30206</t>
  </si>
  <si>
    <t>电费</t>
  </si>
  <si>
    <t>30209</t>
  </si>
  <si>
    <t>物业管理费</t>
  </si>
  <si>
    <t>30229</t>
  </si>
  <si>
    <t>福利费</t>
  </si>
  <si>
    <t>30299</t>
  </si>
  <si>
    <t>其他商品和服务支出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</si>
  <si>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</si>
  <si>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</si>
  <si>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</si>
  <si>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</si>
  <si>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</si>
  <si>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</si>
  <si>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2024年社会保险基金预决算管理补助经费</t>
  </si>
  <si>
    <t>专项业务类</t>
  </si>
  <si>
    <t>530000241100003259749</t>
  </si>
  <si>
    <t>30211</t>
  </si>
  <si>
    <t>差旅费</t>
  </si>
  <si>
    <t>30226</t>
  </si>
  <si>
    <t>劳务费</t>
  </si>
  <si>
    <t>医疗基金运行监测评估专项经费</t>
  </si>
  <si>
    <t>530000210000000024316</t>
  </si>
  <si>
    <t>30202</t>
  </si>
  <si>
    <t>印刷费</t>
  </si>
  <si>
    <t>30216</t>
  </si>
  <si>
    <t>培训费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</si>
  <si>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</si>
  <si>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</si>
  <si>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</si>
  <si>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</si>
  <si>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</si>
  <si>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</si>
  <si>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</si>
  <si>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</si>
  <si>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</si>
  <si>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</si>
  <si>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</si>
  <si>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</si>
  <si>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云南省医保信息平台为全省17个统筹区、4500万参保人员、近3万家医药机构提供了更加智能、便捷、高效的服务。现“智慧医保”信息平台已完成建设，投入使用，正在积极推荐省发改委验收。为深入贯彻落实省委、省政府推进作风革命加强机关效能建设相关要求，积极践行“三个工作法”，切实满足群众日益多元化、多层次的医疗保障需求，根据各省医保信息平台建设情况，有针对性的选取2—3个省份进行实地调研、交流经验。为确保医疗保障信息平台为参保人提供更加方便、快捷、优质的服务，根据16个州、市医疗保障信息平台运用情况，抽取州、市进行实地调研，及时解决存在问题，有效提高人民群众的获得感、幸福感、安全感。
切实提高医疗保障统计人员业务素质，增强统计人员业务能力，科学编制医保统计报表，打造一支政治素质、业务素质、工作能力过硬的医疗保障统计队伍。为定制和落实国家医疗保障规划计划、政策法规提供的有效依据，为科学决策提供数据支撑。</t>
  </si>
  <si>
    <t>产出指标</t>
  </si>
  <si>
    <t>数量指标</t>
  </si>
  <si>
    <t>组织培训期数</t>
  </si>
  <si>
    <t>&gt;=</t>
  </si>
  <si>
    <t>次</t>
  </si>
  <si>
    <t>定量指标</t>
  </si>
  <si>
    <t>反映预算部门（单位）组织开展各类培训的期数。</t>
  </si>
  <si>
    <t>开展检查（核查）次数</t>
  </si>
  <si>
    <t>反映检查核查的次数情况。</t>
  </si>
  <si>
    <t>培训天数</t>
  </si>
  <si>
    <t>天</t>
  </si>
  <si>
    <t>反映预算部门（单位）组织开展各类培训的天数。</t>
  </si>
  <si>
    <t>效益指标</t>
  </si>
  <si>
    <t>可持续影响</t>
  </si>
  <si>
    <t>系统正常使用年限</t>
  </si>
  <si>
    <t>10</t>
  </si>
  <si>
    <t>年</t>
  </si>
  <si>
    <t>反映系统正常使用期限。</t>
  </si>
  <si>
    <t>满意度指标</t>
  </si>
  <si>
    <t>服务对象满意度</t>
  </si>
  <si>
    <t>参训人员满意度</t>
  </si>
  <si>
    <t>90</t>
  </si>
  <si>
    <t>%</t>
  </si>
  <si>
    <t>反映参训人员对培训内容、讲师授课、课程设置和培训效果等的满意度。
参训人员满意度=（对培训整体满意的参训人数/参训总人数）*100%</t>
  </si>
  <si>
    <t>预算06表</t>
  </si>
  <si>
    <t>2025年部门政府性基金预算支出预算表</t>
  </si>
  <si>
    <t>政府性基金预算支出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</si>
  <si>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</si>
  <si>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</si>
  <si>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</si>
  <si>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</si>
  <si>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</si>
  <si>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</si>
  <si>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</si>
  <si>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</si>
  <si>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</si>
  <si>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</si>
  <si>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</si>
  <si>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</si>
  <si>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C21040099 多单位共用物业</t>
  </si>
  <si>
    <t>项</t>
  </si>
  <si>
    <t>复印纸</t>
  </si>
  <si>
    <t>A05040101 复印纸</t>
  </si>
  <si>
    <t>箱</t>
  </si>
  <si>
    <t>预算08表</t>
  </si>
  <si>
    <t>2025年部门政府购买服务预算表</t>
  </si>
  <si>
    <t>政府购买服务项目</t>
  </si>
  <si>
    <t>政府购买服务目录</t>
  </si>
  <si>
    <t>预算09-1表</t>
  </si>
  <si>
    <t>2025年省对下转移支付预算表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</si>
  <si>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</si>
  <si>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</si>
  <si>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</si>
  <si>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</si>
  <si>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</si>
  <si>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</si>
  <si>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</si>
  <si>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</si>
  <si>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</si>
  <si>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</si>
  <si>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</si>
  <si>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</si>
  <si>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</si>
  <si>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</si>
  <si>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</si>
  <si>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</si>
  <si>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</si>
  <si>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</si>
  <si>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</si>
  <si>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</si>
  <si>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</si>
  <si>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</si>
  <si>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预算09-2表</t>
  </si>
  <si>
    <t>2025年省对下转移支付绩效目标表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</si>
  <si>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</si>
  <si>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</si>
  <si>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</si>
  <si>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</si>
  <si>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</si>
  <si>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</si>
  <si>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</si>
  <si>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</si>
  <si>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</si>
  <si>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</si>
  <si>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</si>
  <si>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预算11表</t>
  </si>
  <si>
    <t>2025年中央转移支付补助项目支出预算表</t>
  </si>
  <si>
    <t>上级补助</t>
  </si>
  <si>
    <t>预算12表</t>
  </si>
  <si>
    <t>2025年部门项目支出中期规划预算表</t>
  </si>
  <si>
    <t>项目级次</t>
  </si>
  <si>
    <t>2025年</t>
  </si>
  <si>
    <t>2026年</t>
  </si>
  <si>
    <t>2027年</t>
  </si>
  <si>
    <t>311 专项业务类</t>
  </si>
  <si>
    <t>本级</t>
  </si>
  <si>
    <t/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</si>
</sst>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/mm/dd"/>
    <numFmt numFmtId="177" formatCode="#,##0;\-#,##0;;@"/>
    <numFmt numFmtId="178" formatCode="yyyy/mm/dd\ hh:mm:ss"/>
    <numFmt numFmtId="179" formatCode="#,##0.00;\-#,##0.00;;@"/>
    <numFmt numFmtId="180" formatCode="hh:mm:ss"/>
  </numFmts>
  <fonts count="43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name val="宋体"/>
      <charset val="1"/>
    </font>
    <font>
      <b/>
      <sz val="23"/>
      <color rgb="FF000000"/>
      <name val="宋体"/>
      <charset val="134"/>
    </font>
    <font>
      <sz val="11"/>
      <name val="宋体"/>
      <charset val="1"/>
    </font>
    <font>
      <sz val="10"/>
      <name val="宋体"/>
      <charset val="1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8" fillId="6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8" fontId="10" fillId="0" borderId="7">
      <alignment horizontal="right" vertical="center"/>
    </xf>
    <xf numFmtId="0" fontId="25" fillId="2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10" fillId="0" borderId="7">
      <alignment horizontal="right" vertical="center"/>
    </xf>
    <xf numFmtId="0" fontId="24" fillId="0" borderId="0" applyNumberFormat="0" applyFill="0" applyBorder="0" applyAlignment="0" applyProtection="0">
      <alignment vertical="center"/>
    </xf>
    <xf numFmtId="0" fontId="0" fillId="11" borderId="15" applyNumberFormat="0" applyFon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40" fillId="14" borderId="14" applyNumberFormat="0" applyAlignment="0" applyProtection="0">
      <alignment vertical="center"/>
    </xf>
    <xf numFmtId="0" fontId="37" fillId="15" borderId="19" applyNumberForma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10" fontId="10" fillId="0" borderId="7">
      <alignment horizontal="right" vertical="center"/>
    </xf>
    <xf numFmtId="0" fontId="25" fillId="23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179" fontId="10" fillId="0" borderId="7">
      <alignment horizontal="right" vertical="center"/>
    </xf>
    <xf numFmtId="49" fontId="10" fillId="0" borderId="7">
      <alignment horizontal="left" vertical="center" wrapText="1"/>
    </xf>
    <xf numFmtId="179" fontId="10" fillId="0" borderId="7">
      <alignment horizontal="right" vertical="center"/>
    </xf>
    <xf numFmtId="180" fontId="10" fillId="0" borderId="7">
      <alignment horizontal="right" vertical="center"/>
    </xf>
    <xf numFmtId="177" fontId="10" fillId="0" borderId="7">
      <alignment horizontal="right" vertical="center"/>
    </xf>
    <xf numFmtId="0" fontId="10" fillId="0" borderId="0">
      <alignment vertical="top"/>
      <protection locked="0"/>
    </xf>
  </cellStyleXfs>
  <cellXfs count="174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9" fontId="5" fillId="0" borderId="7" xfId="54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57" applyFont="1" applyFill="1" applyBorder="1" applyAlignment="1" applyProtection="1">
      <alignment vertical="top"/>
      <protection locked="0"/>
    </xf>
    <xf numFmtId="0" fontId="7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8" fillId="0" borderId="0" xfId="57" applyFont="1" applyFill="1" applyAlignment="1" applyProtection="1">
      <alignment horizontal="left" wrapText="1"/>
    </xf>
    <xf numFmtId="0" fontId="9" fillId="0" borderId="0" xfId="57" applyFont="1" applyFill="1" applyBorder="1" applyAlignment="1" applyProtection="1">
      <alignment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9" fontId="10" fillId="0" borderId="0" xfId="53" applyBorder="1">
      <alignment horizontal="left" vertical="center" wrapText="1"/>
    </xf>
    <xf numFmtId="49" fontId="10" fillId="0" borderId="0" xfId="53" applyBorder="1" applyAlignment="1">
      <alignment horizontal="right" vertical="center" wrapText="1"/>
    </xf>
    <xf numFmtId="49" fontId="11" fillId="0" borderId="0" xfId="53" applyFont="1" applyBorder="1" applyAlignment="1">
      <alignment horizontal="center" vertical="center" wrapText="1"/>
    </xf>
    <xf numFmtId="49" fontId="12" fillId="0" borderId="7" xfId="53" applyFont="1" applyAlignment="1">
      <alignment horizontal="center" vertical="center" wrapText="1"/>
    </xf>
    <xf numFmtId="49" fontId="13" fillId="0" borderId="7" xfId="53" applyAlignment="1">
      <alignment horizontal="center" vertical="center" wrapText="1"/>
    </xf>
    <xf numFmtId="49" fontId="12" fillId="0" borderId="7" xfId="53" applyFont="1">
      <alignment horizontal="left" vertical="center" wrapText="1"/>
    </xf>
    <xf numFmtId="177" fontId="10" fillId="0" borderId="7" xfId="56">
      <alignment horizontal="right" vertical="center"/>
    </xf>
    <xf numFmtId="179" fontId="10" fillId="0" borderId="7" xfId="54">
      <alignment horizontal="right"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center" vertical="center" wrapText="1"/>
    </xf>
    <xf numFmtId="177" fontId="5" fillId="0" borderId="7" xfId="56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/>
    </xf>
    <xf numFmtId="49" fontId="5" fillId="0" borderId="7" xfId="53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vertical="top"/>
    </xf>
    <xf numFmtId="0" fontId="17" fillId="0" borderId="7" xfId="0" applyFont="1" applyBorder="1" applyAlignment="1">
      <alignment horizontal="center"/>
    </xf>
    <xf numFmtId="49" fontId="5" fillId="0" borderId="7" xfId="53" applyFont="1" applyAlignment="1">
      <alignment horizontal="left" vertical="center" wrapText="1" indent="1"/>
    </xf>
    <xf numFmtId="0" fontId="16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vertical="center"/>
    </xf>
    <xf numFmtId="4" fontId="22" fillId="0" borderId="7" xfId="0" applyNumberFormat="1" applyFont="1" applyBorder="1" applyAlignment="1" applyProtection="1">
      <alignment horizontal="right" vertical="center"/>
      <protection locked="0"/>
    </xf>
    <xf numFmtId="49" fontId="22" fillId="0" borderId="7" xfId="53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22" fillId="0" borderId="7" xfId="0" applyNumberFormat="1" applyFont="1" applyBorder="1" applyAlignment="1">
      <alignment horizontal="right" vertical="center"/>
    </xf>
    <xf numFmtId="0" fontId="22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22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4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22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179" fontId="22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22" fillId="0" borderId="6" xfId="0" applyFont="1" applyBorder="1" applyAlignment="1" applyProtection="1">
      <alignment horizontal="center" vertical="center"/>
      <protection locked="0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workbookViewId="0">
      <selection activeCell="A1" sqref="A1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98" t="s">
        <v>0</v>
      </c>
    </row>
    <row r="2" ht="36" customHeight="1" spans="1:4">
      <c r="A2" s="44" t="s">
        <v>1</v>
      </c>
      <c r="B2" s="166"/>
      <c r="C2" s="166"/>
      <c r="D2" s="166"/>
    </row>
    <row r="3" ht="21" customHeight="1" spans="1:4">
      <c r="A3" s="90" t="str">
        <f>"单位名称："&amp;"云南省医疗保障基金运行监测评估中心"</f>
        <v>单位名称：云南省医疗保障基金运行监测评估中心</v>
      </c>
      <c r="B3" s="132"/>
      <c r="C3" s="132"/>
      <c r="D3" s="97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3" t="s">
        <v>8</v>
      </c>
      <c r="B7" s="119">
        <v>3374056.33</v>
      </c>
      <c r="C7" s="106" t="str">
        <f>"一"&amp;"、"&amp;"社会保障和就业支出"</f>
        <v>一、社会保障和就业支出</v>
      </c>
      <c r="D7" s="119">
        <v>315203.07</v>
      </c>
    </row>
    <row r="8" ht="25.4" customHeight="1" spans="1:4">
      <c r="A8" s="143" t="s">
        <v>9</v>
      </c>
      <c r="B8" s="119"/>
      <c r="C8" s="106" t="str">
        <f>"二"&amp;"、"&amp;"卫生健康支出"</f>
        <v>二、卫生健康支出</v>
      </c>
      <c r="D8" s="119">
        <v>2855047.3</v>
      </c>
    </row>
    <row r="9" ht="25.4" customHeight="1" spans="1:4">
      <c r="A9" s="143" t="s">
        <v>10</v>
      </c>
      <c r="B9" s="119"/>
      <c r="C9" s="106" t="str">
        <f>"三"&amp;"、"&amp;"住房保障支出"</f>
        <v>三、住房保障支出</v>
      </c>
      <c r="D9" s="119">
        <v>224441.26</v>
      </c>
    </row>
    <row r="10" ht="25.4" customHeight="1" spans="1:4">
      <c r="A10" s="143" t="s">
        <v>11</v>
      </c>
      <c r="B10" s="89"/>
      <c r="C10" s="106"/>
      <c r="D10" s="119"/>
    </row>
    <row r="11" ht="25.4" customHeight="1" spans="1:4">
      <c r="A11" s="143" t="s">
        <v>12</v>
      </c>
      <c r="B11" s="119"/>
      <c r="C11" s="106"/>
      <c r="D11" s="119"/>
    </row>
    <row r="12" ht="25.4" customHeight="1" spans="1:4">
      <c r="A12" s="143" t="s">
        <v>13</v>
      </c>
      <c r="B12" s="89"/>
      <c r="C12" s="106"/>
      <c r="D12" s="119"/>
    </row>
    <row r="13" ht="25.4" customHeight="1" spans="1:4">
      <c r="A13" s="143" t="s">
        <v>14</v>
      </c>
      <c r="B13" s="89"/>
      <c r="C13" s="106"/>
      <c r="D13" s="119"/>
    </row>
    <row r="14" ht="25.4" customHeight="1" spans="1:4">
      <c r="A14" s="143" t="s">
        <v>15</v>
      </c>
      <c r="B14" s="89"/>
      <c r="C14" s="106"/>
      <c r="D14" s="119"/>
    </row>
    <row r="15" ht="25.4" customHeight="1" spans="1:4">
      <c r="A15" s="167" t="s">
        <v>16</v>
      </c>
      <c r="B15" s="89"/>
      <c r="C15" s="106"/>
      <c r="D15" s="119"/>
    </row>
    <row r="16" ht="25.4" customHeight="1" spans="1:4">
      <c r="A16" s="167" t="s">
        <v>17</v>
      </c>
      <c r="B16" s="119"/>
      <c r="C16" s="106"/>
      <c r="D16" s="119"/>
    </row>
    <row r="17" ht="25.4" customHeight="1" spans="1:4">
      <c r="A17" s="168" t="s">
        <v>18</v>
      </c>
      <c r="B17" s="139">
        <v>3374056.33</v>
      </c>
      <c r="C17" s="140" t="s">
        <v>19</v>
      </c>
      <c r="D17" s="139">
        <v>3394691.63</v>
      </c>
    </row>
    <row r="18" ht="25.4" customHeight="1" spans="1:4">
      <c r="A18" s="169" t="s">
        <v>20</v>
      </c>
      <c r="B18" s="139">
        <v>20635.3</v>
      </c>
      <c r="C18" s="170" t="s">
        <v>21</v>
      </c>
      <c r="D18" s="171"/>
    </row>
    <row r="19" ht="25.4" customHeight="1" spans="1:4">
      <c r="A19" s="172" t="s">
        <v>22</v>
      </c>
      <c r="B19" s="119">
        <v>20635.3</v>
      </c>
      <c r="C19" s="141" t="s">
        <v>22</v>
      </c>
      <c r="D19" s="89"/>
    </row>
    <row r="20" ht="25.4" customHeight="1" spans="1:4">
      <c r="A20" s="172" t="s">
        <v>23</v>
      </c>
      <c r="B20" s="119"/>
      <c r="C20" s="141" t="s">
        <v>24</v>
      </c>
      <c r="D20" s="89"/>
    </row>
    <row r="21" ht="25.4" customHeight="1" spans="1:4">
      <c r="A21" s="173" t="s">
        <v>25</v>
      </c>
      <c r="B21" s="139">
        <v>3394691.63</v>
      </c>
      <c r="C21" s="140" t="s">
        <v>26</v>
      </c>
      <c r="D21" s="135">
        <v>3394691.63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workbookViewId="0">
      <selection activeCell="A10" sqref="$A10:$XFD10"/>
    </sheetView>
  </sheetViews>
  <sheetFormatPr defaultColWidth="9.14166666666667" defaultRowHeight="14.25" customHeight="1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54" t="s">
        <v>238</v>
      </c>
    </row>
    <row r="2" ht="28.5" customHeight="1" spans="1:6">
      <c r="A2" s="27" t="s">
        <v>239</v>
      </c>
      <c r="B2" s="27"/>
      <c r="C2" s="27"/>
      <c r="D2" s="27"/>
      <c r="E2" s="27"/>
      <c r="F2" s="27"/>
    </row>
    <row r="3" ht="15" customHeight="1" spans="1:6">
      <c r="A3" s="99" t="str">
        <f>"单位名称："&amp;"云南省医疗保障基金运行监测评估中心"</f>
        <v>单位名称：云南省医疗保障基金运行监测评估中心</v>
      </c>
      <c r="B3" s="100"/>
      <c r="C3" s="100"/>
      <c r="D3" s="57"/>
      <c r="E3" s="57"/>
      <c r="F3" s="101" t="s">
        <v>2</v>
      </c>
    </row>
    <row r="4" ht="18.75" customHeight="1" spans="1:6">
      <c r="A4" s="9" t="s">
        <v>128</v>
      </c>
      <c r="B4" s="9" t="s">
        <v>49</v>
      </c>
      <c r="C4" s="9" t="s">
        <v>50</v>
      </c>
      <c r="D4" s="15" t="s">
        <v>240</v>
      </c>
      <c r="E4" s="61"/>
      <c r="F4" s="61"/>
    </row>
    <row r="5" ht="30" customHeight="1" spans="1:6">
      <c r="A5" s="18"/>
      <c r="B5" s="18"/>
      <c r="C5" s="18"/>
      <c r="D5" s="15" t="s">
        <v>31</v>
      </c>
      <c r="E5" s="61" t="s">
        <v>58</v>
      </c>
      <c r="F5" s="61" t="s">
        <v>59</v>
      </c>
    </row>
    <row r="6" ht="16.5" customHeight="1" spans="1:6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</row>
    <row r="7" ht="20.25" customHeight="1" spans="1:6">
      <c r="A7" s="29"/>
      <c r="B7" s="29"/>
      <c r="C7" s="29"/>
      <c r="D7" s="22"/>
      <c r="E7" s="22"/>
      <c r="F7" s="22"/>
    </row>
    <row r="8" ht="17.25" customHeight="1" spans="1:6">
      <c r="A8" s="102" t="s">
        <v>93</v>
      </c>
      <c r="B8" s="103"/>
      <c r="C8" s="103" t="s">
        <v>93</v>
      </c>
      <c r="D8" s="22"/>
      <c r="E8" s="22"/>
      <c r="F8" s="22"/>
    </row>
    <row r="10" s="26" customFormat="1" ht="14" customHeight="1" spans="1:11">
      <c r="A10" s="33" t="s">
        <v>125</v>
      </c>
      <c r="B10" s="33"/>
      <c r="C10" s="33"/>
      <c r="D10" s="34"/>
      <c r="E10" s="34"/>
      <c r="F10" s="34"/>
      <c r="H10" s="34"/>
      <c r="K10" s="34"/>
    </row>
  </sheetData>
  <mergeCells count="7">
    <mergeCell ref="A2:F2"/>
    <mergeCell ref="D4:F4"/>
    <mergeCell ref="A8:C8"/>
    <mergeCell ref="A10:C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1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39.1416666666667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11" width="14.7416666666667" customWidth="1"/>
    <col min="12" max="16" width="12.575" customWidth="1"/>
    <col min="17" max="17" width="10.425" customWidth="1"/>
  </cols>
  <sheetData>
    <row r="1" ht="13.5" customHeight="1" spans="15:17">
      <c r="O1" s="53"/>
      <c r="P1" s="53"/>
      <c r="Q1" s="97" t="s">
        <v>241</v>
      </c>
    </row>
    <row r="2" ht="27.75" customHeight="1" spans="1:17">
      <c r="A2" s="55" t="s">
        <v>242</v>
      </c>
      <c r="B2" s="27"/>
      <c r="C2" s="27"/>
      <c r="D2" s="27"/>
      <c r="E2" s="27"/>
      <c r="F2" s="27"/>
      <c r="G2" s="27"/>
      <c r="H2" s="27"/>
      <c r="I2" s="27"/>
      <c r="J2" s="27"/>
      <c r="K2" s="45"/>
      <c r="L2" s="27"/>
      <c r="M2" s="27"/>
      <c r="N2" s="27"/>
      <c r="O2" s="45"/>
      <c r="P2" s="45"/>
      <c r="Q2" s="27"/>
    </row>
    <row r="3" ht="18.75" customHeight="1" spans="1:17">
      <c r="A3" s="90" t="str">
        <f>"单位名称："&amp;"云南省医疗保障基金运行监测评估中心"</f>
        <v>单位名称：云南省医疗保障基金运行监测评估中心</v>
      </c>
      <c r="B3" s="6"/>
      <c r="C3" s="6"/>
      <c r="D3" s="6"/>
      <c r="E3" s="6"/>
      <c r="F3" s="6"/>
      <c r="G3" s="6"/>
      <c r="H3" s="6"/>
      <c r="I3" s="6"/>
      <c r="J3" s="6"/>
      <c r="O3" s="62"/>
      <c r="P3" s="62"/>
      <c r="Q3" s="98" t="s">
        <v>118</v>
      </c>
    </row>
    <row r="4" ht="15.75" customHeight="1" spans="1:17">
      <c r="A4" s="9" t="s">
        <v>243</v>
      </c>
      <c r="B4" s="66" t="s">
        <v>244</v>
      </c>
      <c r="C4" s="66" t="s">
        <v>245</v>
      </c>
      <c r="D4" s="66" t="s">
        <v>246</v>
      </c>
      <c r="E4" s="66" t="s">
        <v>247</v>
      </c>
      <c r="F4" s="66" t="s">
        <v>248</v>
      </c>
      <c r="G4" s="67" t="s">
        <v>135</v>
      </c>
      <c r="H4" s="67"/>
      <c r="I4" s="67"/>
      <c r="J4" s="67"/>
      <c r="K4" s="68"/>
      <c r="L4" s="67"/>
      <c r="M4" s="67"/>
      <c r="N4" s="67"/>
      <c r="O4" s="83"/>
      <c r="P4" s="68"/>
      <c r="Q4" s="84"/>
    </row>
    <row r="5" ht="17.25" customHeight="1" spans="1:17">
      <c r="A5" s="14"/>
      <c r="B5" s="69"/>
      <c r="C5" s="69"/>
      <c r="D5" s="69"/>
      <c r="E5" s="69"/>
      <c r="F5" s="69"/>
      <c r="G5" s="69" t="s">
        <v>31</v>
      </c>
      <c r="H5" s="69" t="s">
        <v>34</v>
      </c>
      <c r="I5" s="69" t="s">
        <v>249</v>
      </c>
      <c r="J5" s="69" t="s">
        <v>250</v>
      </c>
      <c r="K5" s="70" t="s">
        <v>251</v>
      </c>
      <c r="L5" s="85" t="s">
        <v>252</v>
      </c>
      <c r="M5" s="85"/>
      <c r="N5" s="85"/>
      <c r="O5" s="86"/>
      <c r="P5" s="87"/>
      <c r="Q5" s="71"/>
    </row>
    <row r="6" ht="54" customHeight="1" spans="1:17">
      <c r="A6" s="17"/>
      <c r="B6" s="71"/>
      <c r="C6" s="71"/>
      <c r="D6" s="71"/>
      <c r="E6" s="71"/>
      <c r="F6" s="71"/>
      <c r="G6" s="71"/>
      <c r="H6" s="71" t="s">
        <v>33</v>
      </c>
      <c r="I6" s="71"/>
      <c r="J6" s="71"/>
      <c r="K6" s="72"/>
      <c r="L6" s="71" t="s">
        <v>33</v>
      </c>
      <c r="M6" s="71" t="s">
        <v>44</v>
      </c>
      <c r="N6" s="71" t="s">
        <v>142</v>
      </c>
      <c r="O6" s="88" t="s">
        <v>40</v>
      </c>
      <c r="P6" s="72" t="s">
        <v>41</v>
      </c>
      <c r="Q6" s="71" t="s">
        <v>42</v>
      </c>
    </row>
    <row r="7" ht="15" customHeight="1" spans="1:17">
      <c r="A7" s="18">
        <v>1</v>
      </c>
      <c r="B7" s="91">
        <v>2</v>
      </c>
      <c r="C7" s="91">
        <v>3</v>
      </c>
      <c r="D7" s="91">
        <v>4</v>
      </c>
      <c r="E7" s="91">
        <v>5</v>
      </c>
      <c r="F7" s="91">
        <v>6</v>
      </c>
      <c r="G7" s="92">
        <v>7</v>
      </c>
      <c r="H7" s="92">
        <v>8</v>
      </c>
      <c r="I7" s="92">
        <v>9</v>
      </c>
      <c r="J7" s="92">
        <v>10</v>
      </c>
      <c r="K7" s="92">
        <v>11</v>
      </c>
      <c r="L7" s="92">
        <v>12</v>
      </c>
      <c r="M7" s="92">
        <v>13</v>
      </c>
      <c r="N7" s="92">
        <v>14</v>
      </c>
      <c r="O7" s="92">
        <v>15</v>
      </c>
      <c r="P7" s="92">
        <v>16</v>
      </c>
      <c r="Q7" s="92">
        <v>17</v>
      </c>
    </row>
    <row r="8" ht="21" customHeight="1" spans="1:17">
      <c r="A8" s="73" t="s">
        <v>46</v>
      </c>
      <c r="B8" s="74"/>
      <c r="C8" s="74"/>
      <c r="D8" s="74"/>
      <c r="E8" s="93"/>
      <c r="F8" s="22">
        <v>9900</v>
      </c>
      <c r="G8" s="22">
        <v>62100</v>
      </c>
      <c r="H8" s="22">
        <v>62100</v>
      </c>
      <c r="I8" s="22"/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94" t="s">
        <v>169</v>
      </c>
      <c r="B9" s="74" t="s">
        <v>177</v>
      </c>
      <c r="C9" s="74" t="s">
        <v>253</v>
      </c>
      <c r="D9" s="95" t="s">
        <v>254</v>
      </c>
      <c r="E9" s="96">
        <v>1</v>
      </c>
      <c r="F9" s="22"/>
      <c r="G9" s="22">
        <v>52200</v>
      </c>
      <c r="H9" s="22">
        <v>52200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94" t="s">
        <v>169</v>
      </c>
      <c r="B10" s="74" t="s">
        <v>255</v>
      </c>
      <c r="C10" s="74" t="s">
        <v>256</v>
      </c>
      <c r="D10" s="95" t="s">
        <v>257</v>
      </c>
      <c r="E10" s="96">
        <v>30</v>
      </c>
      <c r="F10" s="22">
        <v>9900</v>
      </c>
      <c r="G10" s="22">
        <v>9900</v>
      </c>
      <c r="H10" s="22">
        <v>9900</v>
      </c>
      <c r="I10" s="22"/>
      <c r="J10" s="22"/>
      <c r="K10" s="22"/>
      <c r="L10" s="22"/>
      <c r="M10" s="22"/>
      <c r="N10" s="22"/>
      <c r="O10" s="22"/>
      <c r="P10" s="22"/>
      <c r="Q10" s="22"/>
    </row>
    <row r="11" ht="21" customHeight="1" spans="1:17">
      <c r="A11" s="76" t="s">
        <v>93</v>
      </c>
      <c r="B11" s="77"/>
      <c r="C11" s="77"/>
      <c r="D11" s="77"/>
      <c r="E11" s="93"/>
      <c r="F11" s="22">
        <v>9900</v>
      </c>
      <c r="G11" s="22">
        <v>62100</v>
      </c>
      <c r="H11" s="22">
        <v>62100</v>
      </c>
      <c r="I11" s="22"/>
      <c r="J11" s="22"/>
      <c r="K11" s="22"/>
      <c r="L11" s="22"/>
      <c r="M11" s="22"/>
      <c r="N11" s="22"/>
      <c r="O11" s="22"/>
      <c r="P11" s="22"/>
      <c r="Q11" s="22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workbookViewId="0">
      <selection activeCell="A12" sqref="$A12:$XFD12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59"/>
      <c r="B1" s="59"/>
      <c r="C1" s="59"/>
      <c r="D1" s="59"/>
      <c r="E1" s="59"/>
      <c r="F1" s="59"/>
      <c r="G1" s="59"/>
      <c r="H1" s="63"/>
      <c r="I1" s="59"/>
      <c r="J1" s="59"/>
      <c r="K1" s="59"/>
      <c r="L1" s="53"/>
      <c r="M1" s="79"/>
      <c r="N1" s="80" t="s">
        <v>258</v>
      </c>
    </row>
    <row r="2" ht="27.75" customHeight="1" spans="1:14">
      <c r="A2" s="55" t="s">
        <v>259</v>
      </c>
      <c r="B2" s="64"/>
      <c r="C2" s="64"/>
      <c r="D2" s="64"/>
      <c r="E2" s="64"/>
      <c r="F2" s="64"/>
      <c r="G2" s="64"/>
      <c r="H2" s="65"/>
      <c r="I2" s="64"/>
      <c r="J2" s="64"/>
      <c r="K2" s="64"/>
      <c r="L2" s="45"/>
      <c r="M2" s="65"/>
      <c r="N2" s="64"/>
    </row>
    <row r="3" ht="18.75" customHeight="1" spans="1:14">
      <c r="A3" s="56" t="str">
        <f>"单位名称："&amp;"云南省医疗保障基金运行监测评估中心"</f>
        <v>单位名称：云南省医疗保障基金运行监测评估中心</v>
      </c>
      <c r="B3" s="57"/>
      <c r="C3" s="57"/>
      <c r="D3" s="57"/>
      <c r="E3" s="57"/>
      <c r="F3" s="57"/>
      <c r="G3" s="57"/>
      <c r="H3" s="63"/>
      <c r="I3" s="59"/>
      <c r="J3" s="59"/>
      <c r="K3" s="59"/>
      <c r="L3" s="62"/>
      <c r="M3" s="81"/>
      <c r="N3" s="82" t="s">
        <v>118</v>
      </c>
    </row>
    <row r="4" ht="15.75" customHeight="1" spans="1:14">
      <c r="A4" s="9" t="s">
        <v>243</v>
      </c>
      <c r="B4" s="66" t="s">
        <v>260</v>
      </c>
      <c r="C4" s="66" t="s">
        <v>261</v>
      </c>
      <c r="D4" s="67" t="s">
        <v>135</v>
      </c>
      <c r="E4" s="67"/>
      <c r="F4" s="67"/>
      <c r="G4" s="67"/>
      <c r="H4" s="68"/>
      <c r="I4" s="67"/>
      <c r="J4" s="67"/>
      <c r="K4" s="67"/>
      <c r="L4" s="83"/>
      <c r="M4" s="68"/>
      <c r="N4" s="84"/>
    </row>
    <row r="5" ht="17.25" customHeight="1" spans="1:14">
      <c r="A5" s="14"/>
      <c r="B5" s="69"/>
      <c r="C5" s="69"/>
      <c r="D5" s="69" t="s">
        <v>31</v>
      </c>
      <c r="E5" s="69" t="s">
        <v>34</v>
      </c>
      <c r="F5" s="69" t="s">
        <v>249</v>
      </c>
      <c r="G5" s="69" t="s">
        <v>250</v>
      </c>
      <c r="H5" s="70" t="s">
        <v>251</v>
      </c>
      <c r="I5" s="85" t="s">
        <v>252</v>
      </c>
      <c r="J5" s="85"/>
      <c r="K5" s="85"/>
      <c r="L5" s="86"/>
      <c r="M5" s="87"/>
      <c r="N5" s="71"/>
    </row>
    <row r="6" ht="54" customHeight="1" spans="1:14">
      <c r="A6" s="17"/>
      <c r="B6" s="71"/>
      <c r="C6" s="71"/>
      <c r="D6" s="71"/>
      <c r="E6" s="71"/>
      <c r="F6" s="71"/>
      <c r="G6" s="71"/>
      <c r="H6" s="72"/>
      <c r="I6" s="71" t="s">
        <v>33</v>
      </c>
      <c r="J6" s="71" t="s">
        <v>44</v>
      </c>
      <c r="K6" s="71" t="s">
        <v>142</v>
      </c>
      <c r="L6" s="88" t="s">
        <v>40</v>
      </c>
      <c r="M6" s="72" t="s">
        <v>41</v>
      </c>
      <c r="N6" s="71" t="s">
        <v>42</v>
      </c>
    </row>
    <row r="7" ht="15" customHeight="1" spans="1:14">
      <c r="A7" s="17">
        <v>1</v>
      </c>
      <c r="B7" s="71">
        <v>2</v>
      </c>
      <c r="C7" s="71">
        <v>3</v>
      </c>
      <c r="D7" s="72">
        <v>4</v>
      </c>
      <c r="E7" s="72">
        <v>5</v>
      </c>
      <c r="F7" s="72">
        <v>6</v>
      </c>
      <c r="G7" s="72">
        <v>7</v>
      </c>
      <c r="H7" s="72">
        <v>8</v>
      </c>
      <c r="I7" s="72">
        <v>9</v>
      </c>
      <c r="J7" s="72">
        <v>10</v>
      </c>
      <c r="K7" s="72">
        <v>11</v>
      </c>
      <c r="L7" s="72">
        <v>12</v>
      </c>
      <c r="M7" s="72">
        <v>13</v>
      </c>
      <c r="N7" s="72">
        <v>14</v>
      </c>
    </row>
    <row r="8" ht="21" customHeight="1" spans="1:14">
      <c r="A8" s="73"/>
      <c r="B8" s="74"/>
      <c r="C8" s="74"/>
      <c r="D8" s="75"/>
      <c r="E8" s="75"/>
      <c r="F8" s="75"/>
      <c r="G8" s="75"/>
      <c r="H8" s="75"/>
      <c r="I8" s="75"/>
      <c r="J8" s="75"/>
      <c r="K8" s="75"/>
      <c r="L8" s="89"/>
      <c r="M8" s="75"/>
      <c r="N8" s="75"/>
    </row>
    <row r="9" ht="21" customHeight="1" spans="1:14">
      <c r="A9" s="73"/>
      <c r="B9" s="74"/>
      <c r="C9" s="74"/>
      <c r="D9" s="75"/>
      <c r="E9" s="75"/>
      <c r="F9" s="75"/>
      <c r="G9" s="75"/>
      <c r="H9" s="75"/>
      <c r="I9" s="75"/>
      <c r="J9" s="75"/>
      <c r="K9" s="75"/>
      <c r="L9" s="89"/>
      <c r="M9" s="75"/>
      <c r="N9" s="75"/>
    </row>
    <row r="10" ht="21" customHeight="1" spans="1:14">
      <c r="A10" s="76" t="s">
        <v>93</v>
      </c>
      <c r="B10" s="77"/>
      <c r="C10" s="78"/>
      <c r="D10" s="75"/>
      <c r="E10" s="75"/>
      <c r="F10" s="75"/>
      <c r="G10" s="75"/>
      <c r="H10" s="75"/>
      <c r="I10" s="75"/>
      <c r="J10" s="75"/>
      <c r="K10" s="75"/>
      <c r="L10" s="89"/>
      <c r="M10" s="75"/>
      <c r="N10" s="75"/>
    </row>
    <row r="12" s="26" customFormat="1" ht="14" customHeight="1" spans="1:11">
      <c r="A12" s="33" t="s">
        <v>125</v>
      </c>
      <c r="B12" s="33"/>
      <c r="C12" s="33"/>
      <c r="D12" s="34"/>
      <c r="E12" s="34"/>
      <c r="F12" s="34"/>
      <c r="H12" s="34"/>
      <c r="K12" s="34"/>
    </row>
  </sheetData>
  <mergeCells count="14">
    <mergeCell ref="A2:N2"/>
    <mergeCell ref="A3:C3"/>
    <mergeCell ref="D4:N4"/>
    <mergeCell ref="I5:N5"/>
    <mergeCell ref="A10:C10"/>
    <mergeCell ref="A12:C12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0"/>
  <sheetViews>
    <sheetView showZeros="0" workbookViewId="0">
      <selection activeCell="A10" sqref="$A10:$XFD10"/>
    </sheetView>
  </sheetViews>
  <sheetFormatPr defaultColWidth="9.14166666666667" defaultRowHeight="14.25" customHeight="1"/>
  <cols>
    <col min="1" max="1" width="42.0333333333333" customWidth="1"/>
    <col min="2" max="15" width="17.175" customWidth="1"/>
    <col min="16" max="23" width="17.0333333333333" customWidth="1"/>
  </cols>
  <sheetData>
    <row r="1" ht="13.5" customHeight="1" spans="4:23">
      <c r="D1" s="54"/>
      <c r="W1" s="53" t="s">
        <v>262</v>
      </c>
    </row>
    <row r="2" ht="27.75" customHeight="1" spans="1:23">
      <c r="A2" s="55" t="s">
        <v>263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8" customHeight="1" spans="1:23">
      <c r="A3" s="56" t="str">
        <f>"单位名称："&amp;"云南省医疗保障基金运行监测评估中心"</f>
        <v>单位名称：云南省医疗保障基金运行监测评估中心</v>
      </c>
      <c r="B3" s="57"/>
      <c r="C3" s="57"/>
      <c r="D3" s="58"/>
      <c r="E3" s="59"/>
      <c r="F3" s="59"/>
      <c r="G3" s="59"/>
      <c r="H3" s="59"/>
      <c r="I3" s="59"/>
      <c r="W3" s="62" t="s">
        <v>118</v>
      </c>
    </row>
    <row r="4" ht="19.5" customHeight="1" spans="1:23">
      <c r="A4" s="15" t="s">
        <v>264</v>
      </c>
      <c r="B4" s="10" t="s">
        <v>135</v>
      </c>
      <c r="C4" s="11"/>
      <c r="D4" s="11"/>
      <c r="E4" s="10" t="s">
        <v>265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ht="40.5" customHeight="1" spans="1:23">
      <c r="A5" s="18"/>
      <c r="B5" s="28" t="s">
        <v>31</v>
      </c>
      <c r="C5" s="9" t="s">
        <v>34</v>
      </c>
      <c r="D5" s="60" t="s">
        <v>266</v>
      </c>
      <c r="E5" s="61" t="s">
        <v>267</v>
      </c>
      <c r="F5" s="61" t="s">
        <v>268</v>
      </c>
      <c r="G5" s="61" t="s">
        <v>269</v>
      </c>
      <c r="H5" s="61" t="s">
        <v>270</v>
      </c>
      <c r="I5" s="61" t="s">
        <v>271</v>
      </c>
      <c r="J5" s="61" t="s">
        <v>272</v>
      </c>
      <c r="K5" s="61" t="s">
        <v>273</v>
      </c>
      <c r="L5" s="61" t="s">
        <v>274</v>
      </c>
      <c r="M5" s="61" t="s">
        <v>275</v>
      </c>
      <c r="N5" s="61" t="s">
        <v>276</v>
      </c>
      <c r="O5" s="61" t="s">
        <v>277</v>
      </c>
      <c r="P5" s="61" t="s">
        <v>278</v>
      </c>
      <c r="Q5" s="61" t="s">
        <v>279</v>
      </c>
      <c r="R5" s="61" t="s">
        <v>280</v>
      </c>
      <c r="S5" s="61" t="s">
        <v>281</v>
      </c>
      <c r="T5" s="61" t="s">
        <v>282</v>
      </c>
      <c r="U5" s="61" t="s">
        <v>283</v>
      </c>
      <c r="V5" s="61" t="s">
        <v>284</v>
      </c>
      <c r="W5" s="61" t="s">
        <v>285</v>
      </c>
    </row>
    <row r="6" ht="19.5" customHeight="1" spans="1:23">
      <c r="A6" s="61">
        <v>1</v>
      </c>
      <c r="B6" s="61">
        <v>2</v>
      </c>
      <c r="C6" s="61">
        <v>3</v>
      </c>
      <c r="D6" s="10">
        <v>4</v>
      </c>
      <c r="E6" s="61">
        <v>5</v>
      </c>
      <c r="F6" s="61">
        <v>6</v>
      </c>
      <c r="G6" s="61">
        <v>7</v>
      </c>
      <c r="H6" s="10">
        <v>8</v>
      </c>
      <c r="I6" s="61">
        <v>9</v>
      </c>
      <c r="J6" s="61">
        <v>10</v>
      </c>
      <c r="K6" s="61">
        <v>11</v>
      </c>
      <c r="L6" s="10">
        <v>12</v>
      </c>
      <c r="M6" s="61">
        <v>13</v>
      </c>
      <c r="N6" s="61">
        <v>14</v>
      </c>
      <c r="O6" s="61">
        <v>15</v>
      </c>
      <c r="P6" s="10">
        <v>16</v>
      </c>
      <c r="Q6" s="61">
        <v>17</v>
      </c>
      <c r="R6" s="61">
        <v>18</v>
      </c>
      <c r="S6" s="61">
        <v>19</v>
      </c>
      <c r="T6" s="10">
        <v>20</v>
      </c>
      <c r="U6" s="10">
        <v>21</v>
      </c>
      <c r="V6" s="10">
        <v>22</v>
      </c>
      <c r="W6" s="61">
        <v>23</v>
      </c>
    </row>
    <row r="7" ht="28.4" customHeight="1" spans="1:23">
      <c r="A7" s="29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ht="29.9" customHeight="1" spans="1:23">
      <c r="A8" s="29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10" s="26" customFormat="1" ht="14" customHeight="1" spans="1:11">
      <c r="A10" s="33" t="s">
        <v>125</v>
      </c>
      <c r="B10" s="33"/>
      <c r="C10" s="33"/>
      <c r="D10" s="34"/>
      <c r="E10" s="34"/>
      <c r="F10" s="34"/>
      <c r="H10" s="34"/>
      <c r="K10" s="34"/>
    </row>
  </sheetData>
  <mergeCells count="6">
    <mergeCell ref="A2:W2"/>
    <mergeCell ref="A3:I3"/>
    <mergeCell ref="B4:D4"/>
    <mergeCell ref="E4:W4"/>
    <mergeCell ref="A10:C10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9"/>
  <sheetViews>
    <sheetView showZeros="0" workbookViewId="0">
      <selection activeCell="A9" sqref="$A9:$XFD9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0:10">
      <c r="J1" s="53" t="s">
        <v>286</v>
      </c>
    </row>
    <row r="2" ht="28.5" customHeight="1" spans="1:10">
      <c r="A2" s="44" t="s">
        <v>287</v>
      </c>
      <c r="B2" s="27"/>
      <c r="C2" s="27"/>
      <c r="D2" s="27"/>
      <c r="E2" s="27"/>
      <c r="F2" s="45"/>
      <c r="G2" s="27"/>
      <c r="H2" s="45"/>
      <c r="I2" s="45"/>
      <c r="J2" s="27"/>
    </row>
    <row r="3" ht="17.25" customHeight="1" spans="1:1">
      <c r="A3" s="4" t="str">
        <f>"单位名称："&amp;"云南省医疗保障基金运行监测评估中心"</f>
        <v>单位名称：云南省医疗保障基金运行监测评估中心</v>
      </c>
    </row>
    <row r="4" ht="44.25" customHeight="1" spans="1:10">
      <c r="A4" s="46" t="s">
        <v>203</v>
      </c>
      <c r="B4" s="46" t="s">
        <v>204</v>
      </c>
      <c r="C4" s="46" t="s">
        <v>205</v>
      </c>
      <c r="D4" s="46" t="s">
        <v>206</v>
      </c>
      <c r="E4" s="46" t="s">
        <v>207</v>
      </c>
      <c r="F4" s="47" t="s">
        <v>208</v>
      </c>
      <c r="G4" s="46" t="s">
        <v>209</v>
      </c>
      <c r="H4" s="47" t="s">
        <v>210</v>
      </c>
      <c r="I4" s="47" t="s">
        <v>211</v>
      </c>
      <c r="J4" s="46" t="s">
        <v>212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7">
        <v>6</v>
      </c>
      <c r="G5" s="46">
        <v>7</v>
      </c>
      <c r="H5" s="47">
        <v>8</v>
      </c>
      <c r="I5" s="47">
        <v>9</v>
      </c>
      <c r="J5" s="46">
        <v>10</v>
      </c>
    </row>
    <row r="6" ht="42" customHeight="1" spans="1:10">
      <c r="A6" s="48"/>
      <c r="B6" s="49"/>
      <c r="C6" s="49"/>
      <c r="D6" s="49"/>
      <c r="E6" s="50"/>
      <c r="F6" s="51"/>
      <c r="G6" s="50"/>
      <c r="H6" s="51"/>
      <c r="I6" s="51"/>
      <c r="J6" s="50"/>
    </row>
    <row r="7" ht="42" customHeight="1" spans="1:10">
      <c r="A7" s="48"/>
      <c r="B7" s="52"/>
      <c r="C7" s="52"/>
      <c r="D7" s="52"/>
      <c r="E7" s="48"/>
      <c r="F7" s="52"/>
      <c r="G7" s="48"/>
      <c r="H7" s="52"/>
      <c r="I7" s="52"/>
      <c r="J7" s="48"/>
    </row>
    <row r="9" s="26" customFormat="1" ht="14" customHeight="1" spans="1:11">
      <c r="A9" s="33" t="s">
        <v>125</v>
      </c>
      <c r="B9" s="33"/>
      <c r="C9" s="33"/>
      <c r="D9" s="34"/>
      <c r="E9" s="34"/>
      <c r="F9" s="34"/>
      <c r="H9" s="34"/>
      <c r="K9" s="34"/>
    </row>
  </sheetData>
  <mergeCells count="3">
    <mergeCell ref="A2:J2"/>
    <mergeCell ref="A3:H3"/>
    <mergeCell ref="A9:C9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workbookViewId="0">
      <selection activeCell="A10" sqref="$A10:$XFD10"/>
    </sheetView>
  </sheetViews>
  <sheetFormatPr defaultColWidth="8.85" defaultRowHeight="15" customHeight="1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ht="18.75" customHeight="1" spans="1:8">
      <c r="A1" s="36"/>
      <c r="B1" s="36"/>
      <c r="C1" s="36"/>
      <c r="D1" s="36"/>
      <c r="E1" s="36"/>
      <c r="F1" s="36"/>
      <c r="G1" s="36"/>
      <c r="H1" s="37" t="s">
        <v>288</v>
      </c>
    </row>
    <row r="2" ht="30.65" customHeight="1" spans="1:8">
      <c r="A2" s="38" t="s">
        <v>289</v>
      </c>
      <c r="B2" s="38"/>
      <c r="C2" s="38"/>
      <c r="D2" s="38"/>
      <c r="E2" s="38"/>
      <c r="F2" s="38"/>
      <c r="G2" s="38"/>
      <c r="H2" s="38"/>
    </row>
    <row r="3" ht="18.75" customHeight="1" spans="1:8">
      <c r="A3" s="36" t="str">
        <f>"单位名称："&amp;"云南省医疗保障基金运行监测评估中心"</f>
        <v>单位名称：云南省医疗保障基金运行监测评估中心</v>
      </c>
      <c r="B3" s="36"/>
      <c r="C3" s="36"/>
      <c r="D3" s="36"/>
      <c r="E3" s="36"/>
      <c r="F3" s="36"/>
      <c r="G3" s="36"/>
      <c r="H3" s="36"/>
    </row>
    <row r="4" ht="18.75" customHeight="1" spans="1:8">
      <c r="A4" s="39" t="s">
        <v>128</v>
      </c>
      <c r="B4" s="39" t="s">
        <v>290</v>
      </c>
      <c r="C4" s="39" t="s">
        <v>291</v>
      </c>
      <c r="D4" s="39" t="s">
        <v>292</v>
      </c>
      <c r="E4" s="39" t="s">
        <v>293</v>
      </c>
      <c r="F4" s="39" t="s">
        <v>294</v>
      </c>
      <c r="G4" s="39"/>
      <c r="H4" s="39"/>
    </row>
    <row r="5" ht="18.75" customHeight="1" spans="1:8">
      <c r="A5" s="39"/>
      <c r="B5" s="39"/>
      <c r="C5" s="39"/>
      <c r="D5" s="39"/>
      <c r="E5" s="39"/>
      <c r="F5" s="39" t="s">
        <v>247</v>
      </c>
      <c r="G5" s="39" t="s">
        <v>295</v>
      </c>
      <c r="H5" s="39" t="s">
        <v>296</v>
      </c>
    </row>
    <row r="6" ht="18.75" customHeight="1" spans="1:8">
      <c r="A6" s="40" t="s">
        <v>110</v>
      </c>
      <c r="B6" s="40" t="s">
        <v>111</v>
      </c>
      <c r="C6" s="40" t="s">
        <v>112</v>
      </c>
      <c r="D6" s="40" t="s">
        <v>113</v>
      </c>
      <c r="E6" s="40" t="s">
        <v>114</v>
      </c>
      <c r="F6" s="40" t="s">
        <v>115</v>
      </c>
      <c r="G6" s="40" t="s">
        <v>297</v>
      </c>
      <c r="H6" s="40" t="s">
        <v>298</v>
      </c>
    </row>
    <row r="7" ht="29.9" customHeight="1" spans="1:8">
      <c r="A7" s="41"/>
      <c r="B7" s="41"/>
      <c r="C7" s="41"/>
      <c r="D7" s="41"/>
      <c r="E7" s="39"/>
      <c r="F7" s="42"/>
      <c r="G7" s="43"/>
      <c r="H7" s="43"/>
    </row>
    <row r="8" ht="20.15" customHeight="1" spans="1:8">
      <c r="A8" s="39" t="s">
        <v>31</v>
      </c>
      <c r="B8" s="39"/>
      <c r="C8" s="39"/>
      <c r="D8" s="39"/>
      <c r="E8" s="39"/>
      <c r="F8" s="42"/>
      <c r="G8" s="43"/>
      <c r="H8" s="43"/>
    </row>
    <row r="10" s="26" customFormat="1" ht="14" customHeight="1" spans="1:11">
      <c r="A10" s="33" t="s">
        <v>125</v>
      </c>
      <c r="B10" s="33"/>
      <c r="C10" s="33"/>
      <c r="D10" s="34"/>
      <c r="E10" s="34"/>
      <c r="F10" s="34"/>
      <c r="H10" s="34"/>
      <c r="K10" s="34"/>
    </row>
  </sheetData>
  <mergeCells count="9">
    <mergeCell ref="A2:H2"/>
    <mergeCell ref="F4:H4"/>
    <mergeCell ref="A8:E8"/>
    <mergeCell ref="A10:C10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selection activeCell="A12" sqref="$A12:$XFD12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4:11">
      <c r="D1" s="1"/>
      <c r="E1" s="1"/>
      <c r="F1" s="1"/>
      <c r="G1" s="1"/>
      <c r="K1" s="2" t="s">
        <v>299</v>
      </c>
    </row>
    <row r="2" ht="27.75" customHeight="1" spans="1:11">
      <c r="A2" s="27" t="s">
        <v>300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13.5" customHeight="1" spans="1:11">
      <c r="A3" s="4" t="str">
        <f>"单位名称："&amp;"云南省医疗保障基金运行监测评估中心"</f>
        <v>单位名称：云南省医疗保障基金运行监测评估中心</v>
      </c>
      <c r="B3" s="5"/>
      <c r="C3" s="5"/>
      <c r="D3" s="5"/>
      <c r="E3" s="5"/>
      <c r="F3" s="5"/>
      <c r="G3" s="5"/>
      <c r="H3" s="6"/>
      <c r="I3" s="6"/>
      <c r="J3" s="6"/>
      <c r="K3" s="7" t="s">
        <v>118</v>
      </c>
    </row>
    <row r="4" ht="21.75" customHeight="1" spans="1:11">
      <c r="A4" s="8" t="s">
        <v>184</v>
      </c>
      <c r="B4" s="8" t="s">
        <v>130</v>
      </c>
      <c r="C4" s="8" t="s">
        <v>185</v>
      </c>
      <c r="D4" s="9" t="s">
        <v>131</v>
      </c>
      <c r="E4" s="9" t="s">
        <v>132</v>
      </c>
      <c r="F4" s="9" t="s">
        <v>133</v>
      </c>
      <c r="G4" s="9" t="s">
        <v>134</v>
      </c>
      <c r="H4" s="15" t="s">
        <v>31</v>
      </c>
      <c r="I4" s="10" t="s">
        <v>301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34</v>
      </c>
      <c r="J5" s="9" t="s">
        <v>35</v>
      </c>
      <c r="K5" s="9" t="s">
        <v>36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33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30.65" customHeight="1" spans="1:11">
      <c r="A8" s="29"/>
      <c r="B8" s="20"/>
      <c r="C8" s="29"/>
      <c r="D8" s="29"/>
      <c r="E8" s="29"/>
      <c r="F8" s="29"/>
      <c r="G8" s="29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30" t="s">
        <v>93</v>
      </c>
      <c r="B10" s="31"/>
      <c r="C10" s="31"/>
      <c r="D10" s="31"/>
      <c r="E10" s="31"/>
      <c r="F10" s="31"/>
      <c r="G10" s="32"/>
      <c r="H10" s="22"/>
      <c r="I10" s="22"/>
      <c r="J10" s="22"/>
      <c r="K10" s="22"/>
    </row>
    <row r="12" s="26" customFormat="1" ht="14" customHeight="1" spans="1:11">
      <c r="A12" s="33" t="s">
        <v>125</v>
      </c>
      <c r="B12" s="33"/>
      <c r="C12" s="33"/>
      <c r="D12" s="34"/>
      <c r="E12" s="34"/>
      <c r="F12" s="34"/>
      <c r="H12" s="34"/>
      <c r="K12" s="34"/>
    </row>
  </sheetData>
  <mergeCells count="16">
    <mergeCell ref="A2:K2"/>
    <mergeCell ref="A3:G3"/>
    <mergeCell ref="I4:K4"/>
    <mergeCell ref="A10:G10"/>
    <mergeCell ref="A12:C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tabSelected="1" workbookViewId="0">
      <selection activeCell="A1" sqref="A1 A1 A1 A1 A1 A1 A1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333333333333" customWidth="1"/>
    <col min="5" max="7" width="27.0333333333333" customWidth="1"/>
  </cols>
  <sheetData>
    <row r="1" ht="13.5" customHeight="1" spans="4:7">
      <c r="D1" s="1"/>
      <c r="G1" s="2" t="s">
        <v>302</v>
      </c>
    </row>
    <row r="2" ht="27.75" customHeight="1" spans="1:7">
      <c r="A2" s="3" t="s">
        <v>303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"单位名称："&amp;"云南省医疗保障基金运行监测评估中心"</f>
        <v>单位名称：云南省医疗保障基金运行监测评估中心</v>
      </c>
      <c r="B3" s="5"/>
      <c r="C3" s="5"/>
      <c r="D3" s="5"/>
      <c r="E3" s="6"/>
      <c r="F3" s="6"/>
      <c r="G3" s="7" t="s">
        <v>118</v>
      </c>
    </row>
    <row r="4" ht="21.75" customHeight="1" spans="1:7">
      <c r="A4" s="8" t="s">
        <v>185</v>
      </c>
      <c r="B4" s="8" t="s">
        <v>184</v>
      </c>
      <c r="C4" s="8" t="s">
        <v>130</v>
      </c>
      <c r="D4" s="9" t="s">
        <v>304</v>
      </c>
      <c r="E4" s="10" t="s">
        <v>34</v>
      </c>
      <c r="F4" s="11"/>
      <c r="G4" s="12"/>
    </row>
    <row r="5" ht="21.75" customHeight="1" spans="1:7">
      <c r="A5" s="13"/>
      <c r="B5" s="13"/>
      <c r="C5" s="13"/>
      <c r="D5" s="14"/>
      <c r="E5" s="15" t="s">
        <v>305</v>
      </c>
      <c r="F5" s="9" t="s">
        <v>306</v>
      </c>
      <c r="G5" s="9" t="s">
        <v>307</v>
      </c>
    </row>
    <row r="6" ht="40.5" customHeight="1" spans="1:7">
      <c r="A6" s="16"/>
      <c r="B6" s="16"/>
      <c r="C6" s="16"/>
      <c r="D6" s="17"/>
      <c r="E6" s="18"/>
      <c r="F6" s="17" t="s">
        <v>33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 t="s">
        <v>46</v>
      </c>
      <c r="B8" s="21"/>
      <c r="C8" s="21"/>
      <c r="D8" s="20"/>
      <c r="E8" s="22">
        <v>150000</v>
      </c>
      <c r="F8" s="22">
        <v>150000</v>
      </c>
      <c r="G8" s="22">
        <v>150000</v>
      </c>
    </row>
    <row r="9" ht="29.9" customHeight="1" spans="1:7">
      <c r="A9" s="20"/>
      <c r="B9" s="20" t="s">
        <v>308</v>
      </c>
      <c r="C9" s="20" t="s">
        <v>195</v>
      </c>
      <c r="D9" s="20" t="s">
        <v>309</v>
      </c>
      <c r="E9" s="22">
        <v>150000</v>
      </c>
      <c r="F9" s="22">
        <v>150000</v>
      </c>
      <c r="G9" s="22">
        <v>150000</v>
      </c>
    </row>
    <row r="10" ht="18.75" customHeight="1" spans="1:7">
      <c r="A10" s="23" t="s">
        <v>31</v>
      </c>
      <c r="B10" s="24" t="s">
        <v>310</v>
      </c>
      <c r="C10" s="24"/>
      <c r="D10" s="25"/>
      <c r="E10" s="22">
        <v>150000</v>
      </c>
      <c r="F10" s="22">
        <v>150000</v>
      </c>
      <c r="G10" s="22">
        <v>150000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" sqref="A1"/>
    </sheetView>
  </sheetViews>
  <sheetFormatPr defaultColWidth="8" defaultRowHeight="14.25" customHeight="1"/>
  <cols>
    <col min="1" max="1" width="21.1416666666667" customWidth="1"/>
    <col min="2" max="2" width="35.2833333333333" customWidth="1"/>
    <col min="3" max="19" width="16.175" customWidth="1"/>
  </cols>
  <sheetData>
    <row r="1" ht="12" customHeight="1" spans="1:18">
      <c r="A1" s="22"/>
      <c r="J1" s="156"/>
      <c r="R1" s="2" t="s">
        <v>27</v>
      </c>
    </row>
    <row r="2" ht="36" customHeight="1" spans="1:19">
      <c r="A2" s="145" t="s">
        <v>28</v>
      </c>
      <c r="B2" s="27"/>
      <c r="C2" s="27"/>
      <c r="D2" s="27"/>
      <c r="E2" s="27"/>
      <c r="F2" s="27"/>
      <c r="G2" s="27"/>
      <c r="H2" s="27"/>
      <c r="I2" s="27"/>
      <c r="J2" s="45"/>
      <c r="K2" s="27"/>
      <c r="L2" s="27"/>
      <c r="M2" s="27"/>
      <c r="N2" s="27"/>
      <c r="O2" s="27"/>
      <c r="P2" s="27"/>
      <c r="Q2" s="27"/>
      <c r="R2" s="27"/>
      <c r="S2" s="27"/>
    </row>
    <row r="3" ht="20.25" customHeight="1" spans="1:19">
      <c r="A3" s="90" t="str">
        <f>"单位名称："&amp;"云南省医疗保障基金运行监测评估中心"</f>
        <v>单位名称：云南省医疗保障基金运行监测评估中心</v>
      </c>
      <c r="B3" s="6"/>
      <c r="C3" s="6"/>
      <c r="D3" s="6"/>
      <c r="E3" s="6"/>
      <c r="F3" s="6"/>
      <c r="G3" s="6"/>
      <c r="H3" s="6"/>
      <c r="I3" s="6"/>
      <c r="J3" s="157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46" t="s">
        <v>29</v>
      </c>
      <c r="B4" s="147" t="s">
        <v>30</v>
      </c>
      <c r="C4" s="147" t="s">
        <v>31</v>
      </c>
      <c r="D4" s="148" t="s">
        <v>32</v>
      </c>
      <c r="E4" s="149"/>
      <c r="F4" s="149"/>
      <c r="G4" s="149"/>
      <c r="H4" s="149"/>
      <c r="I4" s="149"/>
      <c r="J4" s="158"/>
      <c r="K4" s="149"/>
      <c r="L4" s="149"/>
      <c r="M4" s="149"/>
      <c r="N4" s="159"/>
      <c r="O4" s="159" t="s">
        <v>20</v>
      </c>
      <c r="P4" s="159"/>
      <c r="Q4" s="159"/>
      <c r="R4" s="159"/>
      <c r="S4" s="159"/>
    </row>
    <row r="5" ht="18" customHeight="1" spans="1:19">
      <c r="A5" s="150"/>
      <c r="B5" s="151"/>
      <c r="C5" s="151"/>
      <c r="D5" s="151" t="s">
        <v>33</v>
      </c>
      <c r="E5" s="151" t="s">
        <v>34</v>
      </c>
      <c r="F5" s="151" t="s">
        <v>35</v>
      </c>
      <c r="G5" s="151" t="s">
        <v>36</v>
      </c>
      <c r="H5" s="151" t="s">
        <v>37</v>
      </c>
      <c r="I5" s="160" t="s">
        <v>38</v>
      </c>
      <c r="J5" s="161"/>
      <c r="K5" s="160" t="s">
        <v>39</v>
      </c>
      <c r="L5" s="160" t="s">
        <v>40</v>
      </c>
      <c r="M5" s="160" t="s">
        <v>41</v>
      </c>
      <c r="N5" s="162" t="s">
        <v>42</v>
      </c>
      <c r="O5" s="163" t="s">
        <v>33</v>
      </c>
      <c r="P5" s="163" t="s">
        <v>34</v>
      </c>
      <c r="Q5" s="163" t="s">
        <v>35</v>
      </c>
      <c r="R5" s="163" t="s">
        <v>36</v>
      </c>
      <c r="S5" s="163" t="s">
        <v>43</v>
      </c>
    </row>
    <row r="6" ht="29.25" customHeight="1" spans="1:19">
      <c r="A6" s="152"/>
      <c r="B6" s="153"/>
      <c r="C6" s="153"/>
      <c r="D6" s="153"/>
      <c r="E6" s="153"/>
      <c r="F6" s="153"/>
      <c r="G6" s="153"/>
      <c r="H6" s="153"/>
      <c r="I6" s="164" t="s">
        <v>33</v>
      </c>
      <c r="J6" s="164" t="s">
        <v>44</v>
      </c>
      <c r="K6" s="164" t="s">
        <v>39</v>
      </c>
      <c r="L6" s="164" t="s">
        <v>40</v>
      </c>
      <c r="M6" s="164" t="s">
        <v>41</v>
      </c>
      <c r="N6" s="164" t="s">
        <v>42</v>
      </c>
      <c r="O6" s="164"/>
      <c r="P6" s="164"/>
      <c r="Q6" s="164"/>
      <c r="R6" s="164"/>
      <c r="S6" s="164"/>
    </row>
    <row r="7" ht="16.5" customHeight="1" spans="1:19">
      <c r="A7" s="129">
        <v>1</v>
      </c>
      <c r="B7" s="19">
        <v>2</v>
      </c>
      <c r="C7" s="19">
        <v>3</v>
      </c>
      <c r="D7" s="19">
        <v>4</v>
      </c>
      <c r="E7" s="129">
        <v>5</v>
      </c>
      <c r="F7" s="19">
        <v>6</v>
      </c>
      <c r="G7" s="19">
        <v>7</v>
      </c>
      <c r="H7" s="129">
        <v>8</v>
      </c>
      <c r="I7" s="19">
        <v>9</v>
      </c>
      <c r="J7" s="35">
        <v>10</v>
      </c>
      <c r="K7" s="35">
        <v>11</v>
      </c>
      <c r="L7" s="16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35">
        <v>19</v>
      </c>
    </row>
    <row r="8" ht="31.4" customHeight="1" spans="1:19">
      <c r="A8" s="29" t="s">
        <v>45</v>
      </c>
      <c r="B8" s="29" t="s">
        <v>46</v>
      </c>
      <c r="C8" s="22">
        <v>3394691.63</v>
      </c>
      <c r="D8" s="119">
        <v>3374056.33</v>
      </c>
      <c r="E8" s="89">
        <v>3374056.33</v>
      </c>
      <c r="F8" s="89"/>
      <c r="G8" s="89"/>
      <c r="H8" s="89"/>
      <c r="I8" s="89"/>
      <c r="J8" s="89"/>
      <c r="K8" s="89"/>
      <c r="L8" s="89"/>
      <c r="M8" s="89"/>
      <c r="N8" s="89"/>
      <c r="O8" s="89">
        <v>20635.3</v>
      </c>
      <c r="P8" s="89">
        <v>20635.3</v>
      </c>
      <c r="Q8" s="89"/>
      <c r="R8" s="89"/>
      <c r="S8" s="89"/>
    </row>
    <row r="9" ht="16.5" customHeight="1" spans="1:19">
      <c r="A9" s="154" t="s">
        <v>31</v>
      </c>
      <c r="B9" s="155"/>
      <c r="C9" s="119">
        <v>3394691.63</v>
      </c>
      <c r="D9" s="119">
        <v>3374056.33</v>
      </c>
      <c r="E9" s="89">
        <v>3374056.33</v>
      </c>
      <c r="F9" s="89"/>
      <c r="G9" s="89"/>
      <c r="H9" s="89"/>
      <c r="I9" s="89"/>
      <c r="J9" s="89"/>
      <c r="K9" s="89"/>
      <c r="L9" s="89"/>
      <c r="M9" s="89"/>
      <c r="N9" s="89"/>
      <c r="O9" s="89">
        <v>20635.3</v>
      </c>
      <c r="P9" s="89">
        <v>20635.3</v>
      </c>
      <c r="Q9" s="89"/>
      <c r="R9" s="89"/>
      <c r="S9" s="89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4.2833333333333" customWidth="1"/>
    <col min="2" max="2" width="32.575" customWidth="1"/>
    <col min="3" max="6" width="18.85" customWidth="1"/>
    <col min="7" max="7" width="21.2833333333333" customWidth="1"/>
    <col min="8" max="9" width="18.85" customWidth="1"/>
    <col min="10" max="10" width="17.85" customWidth="1"/>
    <col min="11" max="15" width="18.85" customWidth="1"/>
  </cols>
  <sheetData>
    <row r="1" ht="15.75" customHeight="1" spans="15:15">
      <c r="O1" s="54" t="s">
        <v>47</v>
      </c>
    </row>
    <row r="2" ht="28.5" customHeight="1" spans="1:15">
      <c r="A2" s="27" t="s">
        <v>48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ht="15" customHeight="1" spans="1:15">
      <c r="A3" s="99" t="str">
        <f>"单位名称："&amp;"云南省医疗保障基金运行监测评估中心"</f>
        <v>单位名称：云南省医疗保障基金运行监测评估中心</v>
      </c>
      <c r="B3" s="100"/>
      <c r="C3" s="57"/>
      <c r="D3" s="57"/>
      <c r="E3" s="57"/>
      <c r="F3" s="57"/>
      <c r="G3" s="6"/>
      <c r="H3" s="57"/>
      <c r="I3" s="57"/>
      <c r="J3" s="6"/>
      <c r="K3" s="57"/>
      <c r="L3" s="57"/>
      <c r="M3" s="6"/>
      <c r="N3" s="6"/>
      <c r="O3" s="101" t="s">
        <v>2</v>
      </c>
    </row>
    <row r="4" ht="18.75" customHeight="1" spans="1:15">
      <c r="A4" s="9" t="s">
        <v>49</v>
      </c>
      <c r="B4" s="9" t="s">
        <v>50</v>
      </c>
      <c r="C4" s="15" t="s">
        <v>31</v>
      </c>
      <c r="D4" s="61" t="s">
        <v>34</v>
      </c>
      <c r="E4" s="61"/>
      <c r="F4" s="61"/>
      <c r="G4" s="144" t="s">
        <v>35</v>
      </c>
      <c r="H4" s="9" t="s">
        <v>36</v>
      </c>
      <c r="I4" s="9" t="s">
        <v>51</v>
      </c>
      <c r="J4" s="10" t="s">
        <v>52</v>
      </c>
      <c r="K4" s="67" t="s">
        <v>53</v>
      </c>
      <c r="L4" s="67" t="s">
        <v>54</v>
      </c>
      <c r="M4" s="67" t="s">
        <v>55</v>
      </c>
      <c r="N4" s="67" t="s">
        <v>56</v>
      </c>
      <c r="O4" s="84" t="s">
        <v>57</v>
      </c>
    </row>
    <row r="5" ht="30" customHeight="1" spans="1:15">
      <c r="A5" s="18"/>
      <c r="B5" s="18"/>
      <c r="C5" s="18"/>
      <c r="D5" s="61" t="s">
        <v>33</v>
      </c>
      <c r="E5" s="61" t="s">
        <v>58</v>
      </c>
      <c r="F5" s="61" t="s">
        <v>59</v>
      </c>
      <c r="G5" s="18"/>
      <c r="H5" s="18"/>
      <c r="I5" s="18"/>
      <c r="J5" s="61" t="s">
        <v>33</v>
      </c>
      <c r="K5" s="88" t="s">
        <v>53</v>
      </c>
      <c r="L5" s="88" t="s">
        <v>54</v>
      </c>
      <c r="M5" s="88" t="s">
        <v>55</v>
      </c>
      <c r="N5" s="88" t="s">
        <v>56</v>
      </c>
      <c r="O5" s="88" t="s">
        <v>57</v>
      </c>
    </row>
    <row r="6" ht="16.5" customHeight="1" spans="1:15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  <c r="G6" s="61">
        <v>7</v>
      </c>
      <c r="H6" s="47">
        <v>8</v>
      </c>
      <c r="I6" s="47">
        <v>9</v>
      </c>
      <c r="J6" s="47">
        <v>10</v>
      </c>
      <c r="K6" s="47">
        <v>11</v>
      </c>
      <c r="L6" s="47">
        <v>12</v>
      </c>
      <c r="M6" s="47">
        <v>13</v>
      </c>
      <c r="N6" s="47">
        <v>14</v>
      </c>
      <c r="O6" s="61">
        <v>15</v>
      </c>
    </row>
    <row r="7" ht="20.25" customHeight="1" spans="1:15">
      <c r="A7" s="29" t="s">
        <v>60</v>
      </c>
      <c r="B7" s="29" t="s">
        <v>61</v>
      </c>
      <c r="C7" s="119">
        <v>315203.07</v>
      </c>
      <c r="D7" s="119">
        <v>315203.07</v>
      </c>
      <c r="E7" s="119">
        <v>315203.07</v>
      </c>
      <c r="F7" s="119"/>
      <c r="G7" s="89"/>
      <c r="H7" s="119"/>
      <c r="I7" s="119"/>
      <c r="J7" s="119"/>
      <c r="K7" s="119"/>
      <c r="L7" s="119"/>
      <c r="M7" s="89"/>
      <c r="N7" s="119"/>
      <c r="O7" s="119"/>
    </row>
    <row r="8" ht="20.25" customHeight="1" spans="1:15">
      <c r="A8" s="127" t="s">
        <v>62</v>
      </c>
      <c r="B8" s="127" t="s">
        <v>63</v>
      </c>
      <c r="C8" s="119">
        <v>300590.72</v>
      </c>
      <c r="D8" s="119">
        <v>300590.72</v>
      </c>
      <c r="E8" s="119">
        <v>300590.72</v>
      </c>
      <c r="F8" s="119"/>
      <c r="G8" s="89"/>
      <c r="H8" s="119"/>
      <c r="I8" s="119"/>
      <c r="J8" s="119"/>
      <c r="K8" s="119"/>
      <c r="L8" s="119"/>
      <c r="M8" s="89"/>
      <c r="N8" s="119"/>
      <c r="O8" s="119"/>
    </row>
    <row r="9" ht="20.25" customHeight="1" spans="1:15">
      <c r="A9" s="128" t="s">
        <v>64</v>
      </c>
      <c r="B9" s="128" t="s">
        <v>65</v>
      </c>
      <c r="C9" s="119">
        <v>300590.72</v>
      </c>
      <c r="D9" s="119">
        <v>300590.72</v>
      </c>
      <c r="E9" s="119">
        <v>300590.72</v>
      </c>
      <c r="F9" s="119"/>
      <c r="G9" s="89"/>
      <c r="H9" s="119"/>
      <c r="I9" s="119"/>
      <c r="J9" s="119"/>
      <c r="K9" s="119"/>
      <c r="L9" s="119"/>
      <c r="M9" s="89"/>
      <c r="N9" s="119"/>
      <c r="O9" s="119"/>
    </row>
    <row r="10" ht="20.25" customHeight="1" spans="1:15">
      <c r="A10" s="127" t="s">
        <v>66</v>
      </c>
      <c r="B10" s="127" t="s">
        <v>67</v>
      </c>
      <c r="C10" s="119">
        <v>14612.35</v>
      </c>
      <c r="D10" s="119">
        <v>14612.35</v>
      </c>
      <c r="E10" s="119">
        <v>14612.35</v>
      </c>
      <c r="F10" s="119"/>
      <c r="G10" s="89"/>
      <c r="H10" s="119"/>
      <c r="I10" s="119"/>
      <c r="J10" s="119"/>
      <c r="K10" s="119"/>
      <c r="L10" s="119"/>
      <c r="M10" s="89"/>
      <c r="N10" s="119"/>
      <c r="O10" s="119"/>
    </row>
    <row r="11" ht="20.25" customHeight="1" spans="1:15">
      <c r="A11" s="128" t="s">
        <v>68</v>
      </c>
      <c r="B11" s="128" t="s">
        <v>67</v>
      </c>
      <c r="C11" s="119">
        <v>14612.35</v>
      </c>
      <c r="D11" s="119">
        <v>14612.35</v>
      </c>
      <c r="E11" s="119">
        <v>14612.35</v>
      </c>
      <c r="F11" s="119"/>
      <c r="G11" s="89"/>
      <c r="H11" s="119"/>
      <c r="I11" s="119"/>
      <c r="J11" s="119"/>
      <c r="K11" s="119"/>
      <c r="L11" s="119"/>
      <c r="M11" s="89"/>
      <c r="N11" s="119"/>
      <c r="O11" s="119"/>
    </row>
    <row r="12" ht="20.25" customHeight="1" spans="1:15">
      <c r="A12" s="29" t="s">
        <v>69</v>
      </c>
      <c r="B12" s="29" t="s">
        <v>70</v>
      </c>
      <c r="C12" s="119">
        <v>2855047.3</v>
      </c>
      <c r="D12" s="119">
        <v>2855047.3</v>
      </c>
      <c r="E12" s="119">
        <v>2684412</v>
      </c>
      <c r="F12" s="119">
        <v>170635.3</v>
      </c>
      <c r="G12" s="89"/>
      <c r="H12" s="119"/>
      <c r="I12" s="119"/>
      <c r="J12" s="119"/>
      <c r="K12" s="119"/>
      <c r="L12" s="119"/>
      <c r="M12" s="89"/>
      <c r="N12" s="119"/>
      <c r="O12" s="119"/>
    </row>
    <row r="13" ht="20.25" customHeight="1" spans="1:15">
      <c r="A13" s="127" t="s">
        <v>71</v>
      </c>
      <c r="B13" s="127" t="s">
        <v>72</v>
      </c>
      <c r="C13" s="119">
        <v>303463.34</v>
      </c>
      <c r="D13" s="119">
        <v>303463.34</v>
      </c>
      <c r="E13" s="119">
        <v>303463.34</v>
      </c>
      <c r="F13" s="119"/>
      <c r="G13" s="89"/>
      <c r="H13" s="119"/>
      <c r="I13" s="119"/>
      <c r="J13" s="119"/>
      <c r="K13" s="119"/>
      <c r="L13" s="119"/>
      <c r="M13" s="89"/>
      <c r="N13" s="119"/>
      <c r="O13" s="119"/>
    </row>
    <row r="14" ht="20.25" customHeight="1" spans="1:15">
      <c r="A14" s="128" t="s">
        <v>73</v>
      </c>
      <c r="B14" s="128" t="s">
        <v>74</v>
      </c>
      <c r="C14" s="119">
        <v>202898.74</v>
      </c>
      <c r="D14" s="119">
        <v>202898.74</v>
      </c>
      <c r="E14" s="119">
        <v>202898.74</v>
      </c>
      <c r="F14" s="119"/>
      <c r="G14" s="89"/>
      <c r="H14" s="119"/>
      <c r="I14" s="119"/>
      <c r="J14" s="119"/>
      <c r="K14" s="119"/>
      <c r="L14" s="119"/>
      <c r="M14" s="89"/>
      <c r="N14" s="119"/>
      <c r="O14" s="119"/>
    </row>
    <row r="15" ht="20.25" customHeight="1" spans="1:15">
      <c r="A15" s="128" t="s">
        <v>75</v>
      </c>
      <c r="B15" s="128" t="s">
        <v>76</v>
      </c>
      <c r="C15" s="119">
        <v>93934.6</v>
      </c>
      <c r="D15" s="119">
        <v>93934.6</v>
      </c>
      <c r="E15" s="119">
        <v>93934.6</v>
      </c>
      <c r="F15" s="119"/>
      <c r="G15" s="89"/>
      <c r="H15" s="119"/>
      <c r="I15" s="119"/>
      <c r="J15" s="119"/>
      <c r="K15" s="119"/>
      <c r="L15" s="119"/>
      <c r="M15" s="89"/>
      <c r="N15" s="119"/>
      <c r="O15" s="119"/>
    </row>
    <row r="16" ht="20.25" customHeight="1" spans="1:15">
      <c r="A16" s="128" t="s">
        <v>77</v>
      </c>
      <c r="B16" s="128" t="s">
        <v>78</v>
      </c>
      <c r="C16" s="119">
        <v>6630</v>
      </c>
      <c r="D16" s="119">
        <v>6630</v>
      </c>
      <c r="E16" s="119">
        <v>6630</v>
      </c>
      <c r="F16" s="119"/>
      <c r="G16" s="89"/>
      <c r="H16" s="119"/>
      <c r="I16" s="119"/>
      <c r="J16" s="119"/>
      <c r="K16" s="119"/>
      <c r="L16" s="119"/>
      <c r="M16" s="89"/>
      <c r="N16" s="119"/>
      <c r="O16" s="119"/>
    </row>
    <row r="17" ht="20.25" customHeight="1" spans="1:15">
      <c r="A17" s="127" t="s">
        <v>79</v>
      </c>
      <c r="B17" s="127" t="s">
        <v>80</v>
      </c>
      <c r="C17" s="119">
        <v>2551583.96</v>
      </c>
      <c r="D17" s="119">
        <v>2551583.96</v>
      </c>
      <c r="E17" s="119">
        <v>2380948.66</v>
      </c>
      <c r="F17" s="119">
        <v>170635.3</v>
      </c>
      <c r="G17" s="89"/>
      <c r="H17" s="119"/>
      <c r="I17" s="119"/>
      <c r="J17" s="119"/>
      <c r="K17" s="119"/>
      <c r="L17" s="119"/>
      <c r="M17" s="89"/>
      <c r="N17" s="119"/>
      <c r="O17" s="119"/>
    </row>
    <row r="18" ht="20.25" customHeight="1" spans="1:15">
      <c r="A18" s="128" t="s">
        <v>81</v>
      </c>
      <c r="B18" s="128" t="s">
        <v>82</v>
      </c>
      <c r="C18" s="119">
        <v>4191</v>
      </c>
      <c r="D18" s="119">
        <v>4191</v>
      </c>
      <c r="E18" s="119"/>
      <c r="F18" s="119">
        <v>4191</v>
      </c>
      <c r="G18" s="89"/>
      <c r="H18" s="119"/>
      <c r="I18" s="119"/>
      <c r="J18" s="119"/>
      <c r="K18" s="119"/>
      <c r="L18" s="119"/>
      <c r="M18" s="89"/>
      <c r="N18" s="119"/>
      <c r="O18" s="119"/>
    </row>
    <row r="19" ht="20.25" customHeight="1" spans="1:15">
      <c r="A19" s="128" t="s">
        <v>83</v>
      </c>
      <c r="B19" s="128" t="s">
        <v>84</v>
      </c>
      <c r="C19" s="119">
        <v>166444.3</v>
      </c>
      <c r="D19" s="119">
        <v>166444.3</v>
      </c>
      <c r="E19" s="119"/>
      <c r="F19" s="119">
        <v>166444.3</v>
      </c>
      <c r="G19" s="89"/>
      <c r="H19" s="119"/>
      <c r="I19" s="119"/>
      <c r="J19" s="119"/>
      <c r="K19" s="119"/>
      <c r="L19" s="119"/>
      <c r="M19" s="89"/>
      <c r="N19" s="119"/>
      <c r="O19" s="119"/>
    </row>
    <row r="20" ht="20.25" customHeight="1" spans="1:15">
      <c r="A20" s="128" t="s">
        <v>85</v>
      </c>
      <c r="B20" s="128" t="s">
        <v>86</v>
      </c>
      <c r="C20" s="119">
        <v>2380948.66</v>
      </c>
      <c r="D20" s="119">
        <v>2380948.66</v>
      </c>
      <c r="E20" s="119">
        <v>2380948.66</v>
      </c>
      <c r="F20" s="119"/>
      <c r="G20" s="89"/>
      <c r="H20" s="119"/>
      <c r="I20" s="119"/>
      <c r="J20" s="119"/>
      <c r="K20" s="119"/>
      <c r="L20" s="119"/>
      <c r="M20" s="89"/>
      <c r="N20" s="119"/>
      <c r="O20" s="119"/>
    </row>
    <row r="21" ht="20.25" customHeight="1" spans="1:15">
      <c r="A21" s="29" t="s">
        <v>87</v>
      </c>
      <c r="B21" s="29" t="s">
        <v>88</v>
      </c>
      <c r="C21" s="119">
        <v>224441.26</v>
      </c>
      <c r="D21" s="119">
        <v>224441.26</v>
      </c>
      <c r="E21" s="119">
        <v>224441.26</v>
      </c>
      <c r="F21" s="119"/>
      <c r="G21" s="89"/>
      <c r="H21" s="119"/>
      <c r="I21" s="119"/>
      <c r="J21" s="119"/>
      <c r="K21" s="119"/>
      <c r="L21" s="119"/>
      <c r="M21" s="89"/>
      <c r="N21" s="119"/>
      <c r="O21" s="119"/>
    </row>
    <row r="22" ht="20.25" customHeight="1" spans="1:15">
      <c r="A22" s="127" t="s">
        <v>89</v>
      </c>
      <c r="B22" s="127" t="s">
        <v>90</v>
      </c>
      <c r="C22" s="119">
        <v>224441.26</v>
      </c>
      <c r="D22" s="119">
        <v>224441.26</v>
      </c>
      <c r="E22" s="119">
        <v>224441.26</v>
      </c>
      <c r="F22" s="119"/>
      <c r="G22" s="89"/>
      <c r="H22" s="119"/>
      <c r="I22" s="119"/>
      <c r="J22" s="119"/>
      <c r="K22" s="119"/>
      <c r="L22" s="119"/>
      <c r="M22" s="89"/>
      <c r="N22" s="119"/>
      <c r="O22" s="119"/>
    </row>
    <row r="23" ht="20.25" customHeight="1" spans="1:15">
      <c r="A23" s="128" t="s">
        <v>91</v>
      </c>
      <c r="B23" s="128" t="s">
        <v>92</v>
      </c>
      <c r="C23" s="119">
        <v>224441.26</v>
      </c>
      <c r="D23" s="119">
        <v>224441.26</v>
      </c>
      <c r="E23" s="119">
        <v>224441.26</v>
      </c>
      <c r="F23" s="119"/>
      <c r="G23" s="89"/>
      <c r="H23" s="119"/>
      <c r="I23" s="119"/>
      <c r="J23" s="119"/>
      <c r="K23" s="119"/>
      <c r="L23" s="119"/>
      <c r="M23" s="89"/>
      <c r="N23" s="119"/>
      <c r="O23" s="119"/>
    </row>
    <row r="24" ht="17.25" customHeight="1" spans="1:15">
      <c r="A24" s="102" t="s">
        <v>93</v>
      </c>
      <c r="B24" s="103" t="s">
        <v>93</v>
      </c>
      <c r="C24" s="119">
        <v>3394691.63</v>
      </c>
      <c r="D24" s="119">
        <v>3394691.63</v>
      </c>
      <c r="E24" s="119">
        <v>3224056.33</v>
      </c>
      <c r="F24" s="119">
        <v>170635.3</v>
      </c>
      <c r="G24" s="89"/>
      <c r="H24" s="119"/>
      <c r="I24" s="119"/>
      <c r="J24" s="119"/>
      <c r="K24" s="119"/>
      <c r="L24" s="119"/>
      <c r="M24" s="89"/>
      <c r="N24" s="119"/>
      <c r="O24" s="119"/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" sqref="A1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4:4">
      <c r="D1" s="97" t="s">
        <v>94</v>
      </c>
    </row>
    <row r="2" ht="31.5" customHeight="1" spans="1:4">
      <c r="A2" s="44" t="s">
        <v>95</v>
      </c>
      <c r="B2" s="131"/>
      <c r="C2" s="131"/>
      <c r="D2" s="131"/>
    </row>
    <row r="3" ht="17.25" customHeight="1" spans="1:4">
      <c r="A3" s="4" t="str">
        <f>"单位名称："&amp;"云南省医疗保障基金运行监测评估中心"</f>
        <v>单位名称：云南省医疗保障基金运行监测评估中心</v>
      </c>
      <c r="B3" s="132"/>
      <c r="C3" s="132"/>
      <c r="D3" s="98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3" t="s">
        <v>6</v>
      </c>
      <c r="C5" s="15" t="s">
        <v>96</v>
      </c>
      <c r="D5" s="133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4" t="s">
        <v>97</v>
      </c>
      <c r="B7" s="135">
        <v>3374056.33</v>
      </c>
      <c r="C7" s="136" t="s">
        <v>98</v>
      </c>
      <c r="D7" s="135">
        <v>3394691.63</v>
      </c>
    </row>
    <row r="8" ht="29.15" customHeight="1" spans="1:4">
      <c r="A8" s="137" t="s">
        <v>99</v>
      </c>
      <c r="B8" s="89">
        <v>3374056.33</v>
      </c>
      <c r="C8" s="106" t="str">
        <f>"（一）"&amp;"社会保障和就业支出"</f>
        <v>（一）社会保障和就业支出</v>
      </c>
      <c r="D8" s="89">
        <v>315203.07</v>
      </c>
    </row>
    <row r="9" ht="29.15" customHeight="1" spans="1:4">
      <c r="A9" s="137" t="s">
        <v>100</v>
      </c>
      <c r="B9" s="89"/>
      <c r="C9" s="106" t="str">
        <f>"（二）"&amp;"卫生健康支出"</f>
        <v>（二）卫生健康支出</v>
      </c>
      <c r="D9" s="89">
        <v>2855047.3</v>
      </c>
    </row>
    <row r="10" ht="29.15" customHeight="1" spans="1:4">
      <c r="A10" s="137" t="s">
        <v>101</v>
      </c>
      <c r="B10" s="89"/>
      <c r="C10" s="106" t="str">
        <f>"（三）"&amp;"住房保障支出"</f>
        <v>（三）住房保障支出</v>
      </c>
      <c r="D10" s="89">
        <v>224441.26</v>
      </c>
    </row>
    <row r="11" ht="29.15" customHeight="1" spans="1:4">
      <c r="A11" s="138" t="s">
        <v>102</v>
      </c>
      <c r="B11" s="139">
        <v>20635.3</v>
      </c>
      <c r="C11" s="140"/>
      <c r="D11" s="139"/>
    </row>
    <row r="12" ht="29.15" customHeight="1" spans="1:4">
      <c r="A12" s="137" t="s">
        <v>99</v>
      </c>
      <c r="B12" s="119">
        <v>20635.3</v>
      </c>
      <c r="C12" s="140"/>
      <c r="D12" s="139"/>
    </row>
    <row r="13" ht="29.15" customHeight="1" spans="1:4">
      <c r="A13" s="141" t="s">
        <v>100</v>
      </c>
      <c r="B13" s="119"/>
      <c r="C13" s="140"/>
      <c r="D13" s="139"/>
    </row>
    <row r="14" ht="29.15" customHeight="1" spans="1:4">
      <c r="A14" s="141" t="s">
        <v>101</v>
      </c>
      <c r="B14" s="139"/>
      <c r="C14" s="140"/>
      <c r="D14" s="139"/>
    </row>
    <row r="15" ht="29.15" customHeight="1" spans="1:4">
      <c r="A15" s="142"/>
      <c r="B15" s="139"/>
      <c r="C15" s="143" t="s">
        <v>103</v>
      </c>
      <c r="D15" s="139"/>
    </row>
    <row r="16" ht="29.15" customHeight="1" spans="1:4">
      <c r="A16" s="142" t="s">
        <v>104</v>
      </c>
      <c r="B16" s="139">
        <v>3394691.63</v>
      </c>
      <c r="C16" s="140" t="s">
        <v>26</v>
      </c>
      <c r="D16" s="139">
        <v>3394691.63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3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833333333333" customWidth="1"/>
    <col min="4" max="6" width="25.0333333333333" customWidth="1"/>
    <col min="7" max="7" width="24.2833333333333" customWidth="1"/>
  </cols>
  <sheetData>
    <row r="1" ht="12" customHeight="1" spans="4:7">
      <c r="D1" s="111"/>
      <c r="F1" s="54"/>
      <c r="G1" s="54" t="s">
        <v>105</v>
      </c>
    </row>
    <row r="2" ht="39" customHeight="1" spans="1:7">
      <c r="A2" s="3" t="s">
        <v>106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"单位名称："&amp;"云南省医疗保障基金运行监测评估中心"</f>
        <v>单位名称：云南省医疗保障基金运行监测评估中心</v>
      </c>
      <c r="F3" s="101"/>
      <c r="G3" s="101" t="s">
        <v>2</v>
      </c>
    </row>
    <row r="4" ht="20.25" customHeight="1" spans="1:7">
      <c r="A4" s="121" t="s">
        <v>107</v>
      </c>
      <c r="B4" s="122"/>
      <c r="C4" s="123" t="s">
        <v>31</v>
      </c>
      <c r="D4" s="11" t="s">
        <v>58</v>
      </c>
      <c r="E4" s="11"/>
      <c r="F4" s="12"/>
      <c r="G4" s="123" t="s">
        <v>59</v>
      </c>
    </row>
    <row r="5" ht="20.25" customHeight="1" spans="1:7">
      <c r="A5" s="124" t="s">
        <v>49</v>
      </c>
      <c r="B5" s="125" t="s">
        <v>50</v>
      </c>
      <c r="C5" s="91"/>
      <c r="D5" s="91" t="s">
        <v>33</v>
      </c>
      <c r="E5" s="91" t="s">
        <v>108</v>
      </c>
      <c r="F5" s="91" t="s">
        <v>109</v>
      </c>
      <c r="G5" s="91"/>
    </row>
    <row r="6" ht="13.5" customHeight="1" spans="1:7">
      <c r="A6" s="126" t="s">
        <v>110</v>
      </c>
      <c r="B6" s="126" t="s">
        <v>111</v>
      </c>
      <c r="C6" s="126" t="s">
        <v>112</v>
      </c>
      <c r="D6" s="61"/>
      <c r="E6" s="126" t="s">
        <v>113</v>
      </c>
      <c r="F6" s="126" t="s">
        <v>114</v>
      </c>
      <c r="G6" s="126" t="s">
        <v>115</v>
      </c>
    </row>
    <row r="7" ht="18" customHeight="1" spans="1:7">
      <c r="A7" s="29" t="s">
        <v>60</v>
      </c>
      <c r="B7" s="29" t="s">
        <v>61</v>
      </c>
      <c r="C7" s="22">
        <v>315203.07</v>
      </c>
      <c r="D7" s="22">
        <v>315203.07</v>
      </c>
      <c r="E7" s="22">
        <v>315203.07</v>
      </c>
      <c r="F7" s="22"/>
      <c r="G7" s="22"/>
    </row>
    <row r="8" ht="18" customHeight="1" spans="1:7">
      <c r="A8" s="29" t="s">
        <v>62</v>
      </c>
      <c r="B8" s="127" t="s">
        <v>63</v>
      </c>
      <c r="C8" s="22">
        <v>300590.72</v>
      </c>
      <c r="D8" s="22">
        <v>300590.72</v>
      </c>
      <c r="E8" s="22">
        <v>300590.72</v>
      </c>
      <c r="F8" s="22"/>
      <c r="G8" s="22"/>
    </row>
    <row r="9" ht="18" customHeight="1" spans="1:7">
      <c r="A9" s="29" t="s">
        <v>64</v>
      </c>
      <c r="B9" s="128" t="s">
        <v>65</v>
      </c>
      <c r="C9" s="22">
        <v>300590.72</v>
      </c>
      <c r="D9" s="22">
        <v>300590.72</v>
      </c>
      <c r="E9" s="22">
        <v>300590.72</v>
      </c>
      <c r="F9" s="22"/>
      <c r="G9" s="22"/>
    </row>
    <row r="10" ht="18" customHeight="1" spans="1:7">
      <c r="A10" s="29" t="s">
        <v>66</v>
      </c>
      <c r="B10" s="127" t="s">
        <v>67</v>
      </c>
      <c r="C10" s="22">
        <v>14612.35</v>
      </c>
      <c r="D10" s="22">
        <v>14612.35</v>
      </c>
      <c r="E10" s="22">
        <v>14612.35</v>
      </c>
      <c r="F10" s="22"/>
      <c r="G10" s="22"/>
    </row>
    <row r="11" ht="18" customHeight="1" spans="1:7">
      <c r="A11" s="29" t="s">
        <v>68</v>
      </c>
      <c r="B11" s="128" t="s">
        <v>67</v>
      </c>
      <c r="C11" s="22">
        <v>14612.35</v>
      </c>
      <c r="D11" s="22">
        <v>14612.35</v>
      </c>
      <c r="E11" s="22">
        <v>14612.35</v>
      </c>
      <c r="F11" s="22"/>
      <c r="G11" s="22"/>
    </row>
    <row r="12" ht="18" customHeight="1" spans="1:7">
      <c r="A12" s="29" t="s">
        <v>69</v>
      </c>
      <c r="B12" s="29" t="s">
        <v>70</v>
      </c>
      <c r="C12" s="22">
        <v>2834412</v>
      </c>
      <c r="D12" s="22">
        <v>2684412</v>
      </c>
      <c r="E12" s="22">
        <v>2488215.34</v>
      </c>
      <c r="F12" s="22">
        <v>196196.66</v>
      </c>
      <c r="G12" s="22">
        <v>150000</v>
      </c>
    </row>
    <row r="13" ht="18" customHeight="1" spans="1:7">
      <c r="A13" s="29" t="s">
        <v>71</v>
      </c>
      <c r="B13" s="127" t="s">
        <v>72</v>
      </c>
      <c r="C13" s="22">
        <v>303463.34</v>
      </c>
      <c r="D13" s="22">
        <v>303463.34</v>
      </c>
      <c r="E13" s="22">
        <v>303463.34</v>
      </c>
      <c r="F13" s="22"/>
      <c r="G13" s="22"/>
    </row>
    <row r="14" ht="18" customHeight="1" spans="1:7">
      <c r="A14" s="29" t="s">
        <v>73</v>
      </c>
      <c r="B14" s="128" t="s">
        <v>74</v>
      </c>
      <c r="C14" s="22">
        <v>202898.74</v>
      </c>
      <c r="D14" s="22">
        <v>202898.74</v>
      </c>
      <c r="E14" s="22">
        <v>202898.74</v>
      </c>
      <c r="F14" s="22"/>
      <c r="G14" s="22"/>
    </row>
    <row r="15" ht="18" customHeight="1" spans="1:7">
      <c r="A15" s="29" t="s">
        <v>75</v>
      </c>
      <c r="B15" s="128" t="s">
        <v>76</v>
      </c>
      <c r="C15" s="22">
        <v>93934.6</v>
      </c>
      <c r="D15" s="22">
        <v>93934.6</v>
      </c>
      <c r="E15" s="22">
        <v>93934.6</v>
      </c>
      <c r="F15" s="22"/>
      <c r="G15" s="22"/>
    </row>
    <row r="16" ht="18" customHeight="1" spans="1:7">
      <c r="A16" s="29" t="s">
        <v>77</v>
      </c>
      <c r="B16" s="128" t="s">
        <v>78</v>
      </c>
      <c r="C16" s="22">
        <v>6630</v>
      </c>
      <c r="D16" s="22">
        <v>6630</v>
      </c>
      <c r="E16" s="22">
        <v>6630</v>
      </c>
      <c r="F16" s="22"/>
      <c r="G16" s="22"/>
    </row>
    <row r="17" ht="18" customHeight="1" spans="1:7">
      <c r="A17" s="29" t="s">
        <v>79</v>
      </c>
      <c r="B17" s="127" t="s">
        <v>80</v>
      </c>
      <c r="C17" s="22">
        <v>2530948.66</v>
      </c>
      <c r="D17" s="22">
        <v>2380948.66</v>
      </c>
      <c r="E17" s="22">
        <v>2184752</v>
      </c>
      <c r="F17" s="22">
        <v>196196.66</v>
      </c>
      <c r="G17" s="22">
        <v>150000</v>
      </c>
    </row>
    <row r="18" ht="18" customHeight="1" spans="1:7">
      <c r="A18" s="29" t="s">
        <v>83</v>
      </c>
      <c r="B18" s="128" t="s">
        <v>84</v>
      </c>
      <c r="C18" s="22">
        <v>150000</v>
      </c>
      <c r="D18" s="22"/>
      <c r="E18" s="22"/>
      <c r="F18" s="22"/>
      <c r="G18" s="22">
        <v>150000</v>
      </c>
    </row>
    <row r="19" ht="18" customHeight="1" spans="1:7">
      <c r="A19" s="29" t="s">
        <v>85</v>
      </c>
      <c r="B19" s="128" t="s">
        <v>86</v>
      </c>
      <c r="C19" s="22">
        <v>2380948.66</v>
      </c>
      <c r="D19" s="22">
        <v>2380948.66</v>
      </c>
      <c r="E19" s="22">
        <v>2184752</v>
      </c>
      <c r="F19" s="22">
        <v>196196.66</v>
      </c>
      <c r="G19" s="22"/>
    </row>
    <row r="20" ht="18" customHeight="1" spans="1:7">
      <c r="A20" s="29" t="s">
        <v>87</v>
      </c>
      <c r="B20" s="29" t="s">
        <v>88</v>
      </c>
      <c r="C20" s="22">
        <v>224441.26</v>
      </c>
      <c r="D20" s="22">
        <v>224441.26</v>
      </c>
      <c r="E20" s="22">
        <v>224441.26</v>
      </c>
      <c r="F20" s="22"/>
      <c r="G20" s="22"/>
    </row>
    <row r="21" ht="18" customHeight="1" spans="1:7">
      <c r="A21" s="29" t="s">
        <v>89</v>
      </c>
      <c r="B21" s="127" t="s">
        <v>90</v>
      </c>
      <c r="C21" s="22">
        <v>224441.26</v>
      </c>
      <c r="D21" s="22">
        <v>224441.26</v>
      </c>
      <c r="E21" s="22">
        <v>224441.26</v>
      </c>
      <c r="F21" s="22"/>
      <c r="G21" s="22"/>
    </row>
    <row r="22" ht="18" customHeight="1" spans="1:7">
      <c r="A22" s="29" t="s">
        <v>91</v>
      </c>
      <c r="B22" s="128" t="s">
        <v>92</v>
      </c>
      <c r="C22" s="22">
        <v>224441.26</v>
      </c>
      <c r="D22" s="22">
        <v>224441.26</v>
      </c>
      <c r="E22" s="22">
        <v>224441.26</v>
      </c>
      <c r="F22" s="22"/>
      <c r="G22" s="22"/>
    </row>
    <row r="23" ht="18" customHeight="1" spans="1:7">
      <c r="A23" s="129" t="s">
        <v>93</v>
      </c>
      <c r="B23" s="130" t="s">
        <v>93</v>
      </c>
      <c r="C23" s="22">
        <v>3374056.33</v>
      </c>
      <c r="D23" s="22">
        <v>3224056.33</v>
      </c>
      <c r="E23" s="22">
        <v>3027859.67</v>
      </c>
      <c r="F23" s="22">
        <v>196196.66</v>
      </c>
      <c r="G23" s="22">
        <v>150000</v>
      </c>
    </row>
  </sheetData>
  <mergeCells count="7">
    <mergeCell ref="A2:G2"/>
    <mergeCell ref="A3:E3"/>
    <mergeCell ref="A4:B4"/>
    <mergeCell ref="D4:F4"/>
    <mergeCell ref="A23:B23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9"/>
  <sheetViews>
    <sheetView showZeros="0" workbookViewId="0">
      <selection activeCell="A9" sqref="$A9:$XFD9"/>
    </sheetView>
  </sheetViews>
  <sheetFormatPr defaultColWidth="9.14166666666667" defaultRowHeight="14.25" customHeight="1"/>
  <cols>
    <col min="1" max="1" width="27.425" customWidth="1"/>
    <col min="2" max="6" width="31.175" customWidth="1"/>
  </cols>
  <sheetData>
    <row r="1" ht="12" customHeight="1" spans="1:6">
      <c r="A1" s="115"/>
      <c r="B1" s="115"/>
      <c r="C1" s="59"/>
      <c r="F1" s="58" t="s">
        <v>116</v>
      </c>
    </row>
    <row r="2" ht="25.5" customHeight="1" spans="1:6">
      <c r="A2" s="116" t="s">
        <v>117</v>
      </c>
      <c r="B2" s="116"/>
      <c r="C2" s="116"/>
      <c r="D2" s="116"/>
      <c r="E2" s="116"/>
      <c r="F2" s="116"/>
    </row>
    <row r="3" ht="15.75" customHeight="1" spans="1:6">
      <c r="A3" s="4" t="str">
        <f>"单位名称："&amp;"云南省医疗保障基金运行监测评估中心"</f>
        <v>单位名称：云南省医疗保障基金运行监测评估中心</v>
      </c>
      <c r="B3" s="115"/>
      <c r="C3" s="59"/>
      <c r="F3" s="58" t="s">
        <v>118</v>
      </c>
    </row>
    <row r="4" ht="19.5" customHeight="1" spans="1:6">
      <c r="A4" s="9" t="s">
        <v>119</v>
      </c>
      <c r="B4" s="15" t="s">
        <v>120</v>
      </c>
      <c r="C4" s="10" t="s">
        <v>121</v>
      </c>
      <c r="D4" s="11"/>
      <c r="E4" s="12"/>
      <c r="F4" s="15" t="s">
        <v>122</v>
      </c>
    </row>
    <row r="5" ht="19.5" customHeight="1" spans="1:6">
      <c r="A5" s="17"/>
      <c r="B5" s="18"/>
      <c r="C5" s="61" t="s">
        <v>33</v>
      </c>
      <c r="D5" s="61" t="s">
        <v>123</v>
      </c>
      <c r="E5" s="61" t="s">
        <v>124</v>
      </c>
      <c r="F5" s="18"/>
    </row>
    <row r="6" ht="18.75" customHeight="1" spans="1:6">
      <c r="A6" s="117">
        <v>1</v>
      </c>
      <c r="B6" s="117">
        <v>2</v>
      </c>
      <c r="C6" s="118">
        <v>3</v>
      </c>
      <c r="D6" s="117">
        <v>4</v>
      </c>
      <c r="E6" s="117">
        <v>5</v>
      </c>
      <c r="F6" s="117">
        <v>6</v>
      </c>
    </row>
    <row r="7" ht="18.75" customHeight="1" spans="1:6">
      <c r="A7" s="119"/>
      <c r="B7" s="119"/>
      <c r="C7" s="120"/>
      <c r="D7" s="119"/>
      <c r="E7" s="119"/>
      <c r="F7" s="119"/>
    </row>
    <row r="9" s="26" customFormat="1" ht="14" customHeight="1" spans="1:11">
      <c r="A9" s="33" t="s">
        <v>125</v>
      </c>
      <c r="B9" s="33"/>
      <c r="C9" s="33"/>
      <c r="D9" s="34"/>
      <c r="E9" s="34"/>
      <c r="F9" s="34"/>
      <c r="H9" s="34"/>
      <c r="K9" s="34"/>
    </row>
  </sheetData>
  <mergeCells count="7">
    <mergeCell ref="A2:F2"/>
    <mergeCell ref="A3:D3"/>
    <mergeCell ref="C4:E4"/>
    <mergeCell ref="A9:C9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7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28.7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333333333333" customWidth="1"/>
  </cols>
  <sheetData>
    <row r="1" ht="13.5" customHeight="1" spans="4:23">
      <c r="D1" s="1"/>
      <c r="E1" s="1"/>
      <c r="F1" s="1"/>
      <c r="G1" s="1"/>
      <c r="U1" s="111"/>
      <c r="W1" s="54" t="s">
        <v>126</v>
      </c>
    </row>
    <row r="2" ht="27.75" customHeight="1" spans="1:23">
      <c r="A2" s="27" t="s">
        <v>127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4" t="str">
        <f>"单位名称："&amp;"云南省医疗保障基金运行监测评估中心"</f>
        <v>单位名称：云南省医疗保障基金运行监测评估中心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11"/>
      <c r="W3" s="101" t="s">
        <v>118</v>
      </c>
    </row>
    <row r="4" ht="21.75" customHeight="1" spans="1:23">
      <c r="A4" s="8" t="s">
        <v>128</v>
      </c>
      <c r="B4" s="8" t="s">
        <v>129</v>
      </c>
      <c r="C4" s="8" t="s">
        <v>130</v>
      </c>
      <c r="D4" s="9" t="s">
        <v>131</v>
      </c>
      <c r="E4" s="9" t="s">
        <v>132</v>
      </c>
      <c r="F4" s="9" t="s">
        <v>133</v>
      </c>
      <c r="G4" s="9" t="s">
        <v>134</v>
      </c>
      <c r="H4" s="61" t="s">
        <v>135</v>
      </c>
      <c r="I4" s="61"/>
      <c r="J4" s="61"/>
      <c r="K4" s="61"/>
      <c r="L4" s="108"/>
      <c r="M4" s="108"/>
      <c r="N4" s="108"/>
      <c r="O4" s="108"/>
      <c r="P4" s="108"/>
      <c r="Q4" s="46"/>
      <c r="R4" s="61"/>
      <c r="S4" s="61"/>
      <c r="T4" s="61"/>
      <c r="U4" s="61"/>
      <c r="V4" s="61"/>
      <c r="W4" s="61"/>
    </row>
    <row r="5" ht="21.75" customHeight="1" spans="1:23">
      <c r="A5" s="13"/>
      <c r="B5" s="13"/>
      <c r="C5" s="13"/>
      <c r="D5" s="14"/>
      <c r="E5" s="14"/>
      <c r="F5" s="14"/>
      <c r="G5" s="14"/>
      <c r="H5" s="61" t="s">
        <v>31</v>
      </c>
      <c r="I5" s="46" t="s">
        <v>34</v>
      </c>
      <c r="J5" s="46"/>
      <c r="K5" s="46"/>
      <c r="L5" s="108"/>
      <c r="M5" s="108"/>
      <c r="N5" s="108" t="s">
        <v>136</v>
      </c>
      <c r="O5" s="108"/>
      <c r="P5" s="108"/>
      <c r="Q5" s="46" t="s">
        <v>37</v>
      </c>
      <c r="R5" s="61" t="s">
        <v>52</v>
      </c>
      <c r="S5" s="46"/>
      <c r="T5" s="46"/>
      <c r="U5" s="46"/>
      <c r="V5" s="46"/>
      <c r="W5" s="46"/>
    </row>
    <row r="6" ht="15" customHeight="1" spans="1:23">
      <c r="A6" s="16"/>
      <c r="B6" s="16"/>
      <c r="C6" s="16"/>
      <c r="D6" s="17"/>
      <c r="E6" s="17"/>
      <c r="F6" s="17"/>
      <c r="G6" s="17"/>
      <c r="H6" s="61"/>
      <c r="I6" s="46" t="s">
        <v>137</v>
      </c>
      <c r="J6" s="46" t="s">
        <v>138</v>
      </c>
      <c r="K6" s="46" t="s">
        <v>139</v>
      </c>
      <c r="L6" s="114" t="s">
        <v>140</v>
      </c>
      <c r="M6" s="114" t="s">
        <v>141</v>
      </c>
      <c r="N6" s="114" t="s">
        <v>34</v>
      </c>
      <c r="O6" s="114" t="s">
        <v>35</v>
      </c>
      <c r="P6" s="114" t="s">
        <v>36</v>
      </c>
      <c r="Q6" s="46"/>
      <c r="R6" s="46" t="s">
        <v>33</v>
      </c>
      <c r="S6" s="46" t="s">
        <v>44</v>
      </c>
      <c r="T6" s="46" t="s">
        <v>142</v>
      </c>
      <c r="U6" s="46" t="s">
        <v>40</v>
      </c>
      <c r="V6" s="46" t="s">
        <v>41</v>
      </c>
      <c r="W6" s="46" t="s">
        <v>42</v>
      </c>
    </row>
    <row r="7" ht="27.75" customHeight="1" spans="1:23">
      <c r="A7" s="16"/>
      <c r="B7" s="16"/>
      <c r="C7" s="16"/>
      <c r="D7" s="17"/>
      <c r="E7" s="17"/>
      <c r="F7" s="17"/>
      <c r="G7" s="17"/>
      <c r="H7" s="61"/>
      <c r="I7" s="46"/>
      <c r="J7" s="46"/>
      <c r="K7" s="46"/>
      <c r="L7" s="114"/>
      <c r="M7" s="114"/>
      <c r="N7" s="114"/>
      <c r="O7" s="114"/>
      <c r="P7" s="114"/>
      <c r="Q7" s="46"/>
      <c r="R7" s="46"/>
      <c r="S7" s="46"/>
      <c r="T7" s="46"/>
      <c r="U7" s="46"/>
      <c r="V7" s="46"/>
      <c r="W7" s="46"/>
    </row>
    <row r="8" ht="15" customHeight="1" spans="1:23">
      <c r="A8" s="112">
        <v>1</v>
      </c>
      <c r="B8" s="112">
        <v>2</v>
      </c>
      <c r="C8" s="112">
        <v>3</v>
      </c>
      <c r="D8" s="112">
        <v>4</v>
      </c>
      <c r="E8" s="112">
        <v>5</v>
      </c>
      <c r="F8" s="112">
        <v>6</v>
      </c>
      <c r="G8" s="112">
        <v>7</v>
      </c>
      <c r="H8" s="112">
        <v>8</v>
      </c>
      <c r="I8" s="112">
        <v>9</v>
      </c>
      <c r="J8" s="112">
        <v>10</v>
      </c>
      <c r="K8" s="112">
        <v>11</v>
      </c>
      <c r="L8" s="112">
        <v>12</v>
      </c>
      <c r="M8" s="112">
        <v>13</v>
      </c>
      <c r="N8" s="112">
        <v>14</v>
      </c>
      <c r="O8" s="112">
        <v>15</v>
      </c>
      <c r="P8" s="112">
        <v>16</v>
      </c>
      <c r="Q8" s="112">
        <v>17</v>
      </c>
      <c r="R8" s="112">
        <v>18</v>
      </c>
      <c r="S8" s="112">
        <v>19</v>
      </c>
      <c r="T8" s="112">
        <v>20</v>
      </c>
      <c r="U8" s="112">
        <v>21</v>
      </c>
      <c r="V8" s="112">
        <v>22</v>
      </c>
      <c r="W8" s="112">
        <v>23</v>
      </c>
    </row>
    <row r="9" ht="18.75" customHeight="1" spans="1:23">
      <c r="A9" s="106" t="s">
        <v>46</v>
      </c>
      <c r="B9" s="107"/>
      <c r="C9" s="106"/>
      <c r="D9" s="106"/>
      <c r="E9" s="106"/>
      <c r="F9" s="106"/>
      <c r="G9" s="106"/>
      <c r="H9" s="22">
        <v>3224056.33</v>
      </c>
      <c r="I9" s="22">
        <v>3224056.33</v>
      </c>
      <c r="J9" s="22">
        <v>793659.95</v>
      </c>
      <c r="K9" s="22"/>
      <c r="L9" s="22">
        <v>2430396.38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4" customHeight="1" spans="1:23">
      <c r="A10" s="113" t="s">
        <v>46</v>
      </c>
      <c r="B10" s="107" t="s">
        <v>143</v>
      </c>
      <c r="C10" s="106" t="s">
        <v>144</v>
      </c>
      <c r="D10" s="106" t="s">
        <v>85</v>
      </c>
      <c r="E10" s="106" t="s">
        <v>86</v>
      </c>
      <c r="F10" s="106" t="s">
        <v>145</v>
      </c>
      <c r="G10" s="106" t="s">
        <v>146</v>
      </c>
      <c r="H10" s="22">
        <v>788352</v>
      </c>
      <c r="I10" s="22">
        <v>788352</v>
      </c>
      <c r="J10" s="22">
        <v>197088</v>
      </c>
      <c r="K10" s="22"/>
      <c r="L10" s="22">
        <v>591264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3" t="s">
        <v>46</v>
      </c>
      <c r="B11" s="107" t="s">
        <v>143</v>
      </c>
      <c r="C11" s="106" t="s">
        <v>144</v>
      </c>
      <c r="D11" s="106" t="s">
        <v>85</v>
      </c>
      <c r="E11" s="106" t="s">
        <v>86</v>
      </c>
      <c r="F11" s="106" t="s">
        <v>147</v>
      </c>
      <c r="G11" s="106" t="s">
        <v>148</v>
      </c>
      <c r="H11" s="22">
        <v>10620</v>
      </c>
      <c r="I11" s="22">
        <v>10620</v>
      </c>
      <c r="J11" s="22">
        <v>2655</v>
      </c>
      <c r="K11" s="22"/>
      <c r="L11" s="22">
        <v>7965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3" t="s">
        <v>46</v>
      </c>
      <c r="B12" s="107" t="s">
        <v>143</v>
      </c>
      <c r="C12" s="106" t="s">
        <v>144</v>
      </c>
      <c r="D12" s="106" t="s">
        <v>85</v>
      </c>
      <c r="E12" s="106" t="s">
        <v>86</v>
      </c>
      <c r="F12" s="106" t="s">
        <v>149</v>
      </c>
      <c r="G12" s="106" t="s">
        <v>150</v>
      </c>
      <c r="H12" s="22">
        <v>65696</v>
      </c>
      <c r="I12" s="22">
        <v>65696</v>
      </c>
      <c r="J12" s="22">
        <v>16424</v>
      </c>
      <c r="K12" s="22"/>
      <c r="L12" s="22">
        <v>49272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3" t="s">
        <v>46</v>
      </c>
      <c r="B13" s="107" t="s">
        <v>143</v>
      </c>
      <c r="C13" s="106" t="s">
        <v>144</v>
      </c>
      <c r="D13" s="106" t="s">
        <v>85</v>
      </c>
      <c r="E13" s="106" t="s">
        <v>86</v>
      </c>
      <c r="F13" s="106" t="s">
        <v>151</v>
      </c>
      <c r="G13" s="106" t="s">
        <v>152</v>
      </c>
      <c r="H13" s="22">
        <v>1320084</v>
      </c>
      <c r="I13" s="22">
        <v>1320084</v>
      </c>
      <c r="J13" s="22">
        <v>330021</v>
      </c>
      <c r="K13" s="22"/>
      <c r="L13" s="22">
        <v>990063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13" t="s">
        <v>46</v>
      </c>
      <c r="B14" s="107" t="s">
        <v>153</v>
      </c>
      <c r="C14" s="106" t="s">
        <v>154</v>
      </c>
      <c r="D14" s="106" t="s">
        <v>64</v>
      </c>
      <c r="E14" s="106" t="s">
        <v>65</v>
      </c>
      <c r="F14" s="106" t="s">
        <v>155</v>
      </c>
      <c r="G14" s="106" t="s">
        <v>156</v>
      </c>
      <c r="H14" s="22">
        <v>300590.72</v>
      </c>
      <c r="I14" s="22">
        <v>300590.72</v>
      </c>
      <c r="J14" s="22">
        <v>75147.68</v>
      </c>
      <c r="K14" s="22"/>
      <c r="L14" s="22">
        <v>225443.04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13" t="s">
        <v>46</v>
      </c>
      <c r="B15" s="107" t="s">
        <v>153</v>
      </c>
      <c r="C15" s="106" t="s">
        <v>154</v>
      </c>
      <c r="D15" s="106" t="s">
        <v>68</v>
      </c>
      <c r="E15" s="106" t="s">
        <v>67</v>
      </c>
      <c r="F15" s="106" t="s">
        <v>157</v>
      </c>
      <c r="G15" s="106" t="s">
        <v>158</v>
      </c>
      <c r="H15" s="22">
        <v>14612.35</v>
      </c>
      <c r="I15" s="22">
        <v>14612.35</v>
      </c>
      <c r="J15" s="22">
        <v>3653.09</v>
      </c>
      <c r="K15" s="22"/>
      <c r="L15" s="22">
        <v>10959.26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13" t="s">
        <v>46</v>
      </c>
      <c r="B16" s="107" t="s">
        <v>153</v>
      </c>
      <c r="C16" s="106" t="s">
        <v>154</v>
      </c>
      <c r="D16" s="106" t="s">
        <v>73</v>
      </c>
      <c r="E16" s="106" t="s">
        <v>74</v>
      </c>
      <c r="F16" s="106" t="s">
        <v>159</v>
      </c>
      <c r="G16" s="106" t="s">
        <v>160</v>
      </c>
      <c r="H16" s="22">
        <v>202898.74</v>
      </c>
      <c r="I16" s="22">
        <v>202898.74</v>
      </c>
      <c r="J16" s="22">
        <v>50724.69</v>
      </c>
      <c r="K16" s="22"/>
      <c r="L16" s="22">
        <v>152174.05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13" t="s">
        <v>46</v>
      </c>
      <c r="B17" s="107" t="s">
        <v>153</v>
      </c>
      <c r="C17" s="106" t="s">
        <v>154</v>
      </c>
      <c r="D17" s="106" t="s">
        <v>75</v>
      </c>
      <c r="E17" s="106" t="s">
        <v>76</v>
      </c>
      <c r="F17" s="106" t="s">
        <v>161</v>
      </c>
      <c r="G17" s="106" t="s">
        <v>162</v>
      </c>
      <c r="H17" s="22">
        <v>93934.6</v>
      </c>
      <c r="I17" s="22">
        <v>93934.6</v>
      </c>
      <c r="J17" s="22">
        <v>23483.65</v>
      </c>
      <c r="K17" s="22"/>
      <c r="L17" s="22">
        <v>70450.95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13" t="s">
        <v>46</v>
      </c>
      <c r="B18" s="107" t="s">
        <v>153</v>
      </c>
      <c r="C18" s="106" t="s">
        <v>154</v>
      </c>
      <c r="D18" s="106" t="s">
        <v>77</v>
      </c>
      <c r="E18" s="106" t="s">
        <v>78</v>
      </c>
      <c r="F18" s="106" t="s">
        <v>157</v>
      </c>
      <c r="G18" s="106" t="s">
        <v>158</v>
      </c>
      <c r="H18" s="22">
        <v>6630</v>
      </c>
      <c r="I18" s="22">
        <v>6630</v>
      </c>
      <c r="J18" s="22">
        <v>6630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13" t="s">
        <v>46</v>
      </c>
      <c r="B19" s="107" t="s">
        <v>163</v>
      </c>
      <c r="C19" s="106" t="s">
        <v>92</v>
      </c>
      <c r="D19" s="106" t="s">
        <v>91</v>
      </c>
      <c r="E19" s="106" t="s">
        <v>92</v>
      </c>
      <c r="F19" s="106" t="s">
        <v>164</v>
      </c>
      <c r="G19" s="106" t="s">
        <v>92</v>
      </c>
      <c r="H19" s="22">
        <v>224441.26</v>
      </c>
      <c r="I19" s="22">
        <v>224441.26</v>
      </c>
      <c r="J19" s="22">
        <v>56110.32</v>
      </c>
      <c r="K19" s="22"/>
      <c r="L19" s="22">
        <v>168330.94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13" t="s">
        <v>46</v>
      </c>
      <c r="B20" s="107" t="s">
        <v>165</v>
      </c>
      <c r="C20" s="106" t="s">
        <v>166</v>
      </c>
      <c r="D20" s="106" t="s">
        <v>85</v>
      </c>
      <c r="E20" s="106" t="s">
        <v>86</v>
      </c>
      <c r="F20" s="106" t="s">
        <v>167</v>
      </c>
      <c r="G20" s="106" t="s">
        <v>166</v>
      </c>
      <c r="H20" s="22">
        <v>43695.04</v>
      </c>
      <c r="I20" s="22">
        <v>43695.04</v>
      </c>
      <c r="J20" s="22">
        <v>10923.76</v>
      </c>
      <c r="K20" s="22"/>
      <c r="L20" s="22">
        <v>32771.28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13" t="s">
        <v>46</v>
      </c>
      <c r="B21" s="107" t="s">
        <v>168</v>
      </c>
      <c r="C21" s="106" t="s">
        <v>169</v>
      </c>
      <c r="D21" s="106" t="s">
        <v>85</v>
      </c>
      <c r="E21" s="106" t="s">
        <v>86</v>
      </c>
      <c r="F21" s="106" t="s">
        <v>170</v>
      </c>
      <c r="G21" s="106" t="s">
        <v>171</v>
      </c>
      <c r="H21" s="22">
        <v>17106.58</v>
      </c>
      <c r="I21" s="22">
        <v>17106.58</v>
      </c>
      <c r="J21" s="22"/>
      <c r="K21" s="22"/>
      <c r="L21" s="22">
        <v>17106.58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13" t="s">
        <v>46</v>
      </c>
      <c r="B22" s="107" t="s">
        <v>168</v>
      </c>
      <c r="C22" s="106" t="s">
        <v>169</v>
      </c>
      <c r="D22" s="106" t="s">
        <v>85</v>
      </c>
      <c r="E22" s="106" t="s">
        <v>86</v>
      </c>
      <c r="F22" s="106" t="s">
        <v>172</v>
      </c>
      <c r="G22" s="106" t="s">
        <v>173</v>
      </c>
      <c r="H22" s="22">
        <v>17800</v>
      </c>
      <c r="I22" s="22">
        <v>17800</v>
      </c>
      <c r="J22" s="22">
        <v>4450</v>
      </c>
      <c r="K22" s="22"/>
      <c r="L22" s="22">
        <v>13350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13" t="s">
        <v>46</v>
      </c>
      <c r="B23" s="107" t="s">
        <v>168</v>
      </c>
      <c r="C23" s="106" t="s">
        <v>169</v>
      </c>
      <c r="D23" s="106" t="s">
        <v>85</v>
      </c>
      <c r="E23" s="106" t="s">
        <v>86</v>
      </c>
      <c r="F23" s="106" t="s">
        <v>174</v>
      </c>
      <c r="G23" s="106" t="s">
        <v>175</v>
      </c>
      <c r="H23" s="22">
        <v>20000</v>
      </c>
      <c r="I23" s="22">
        <v>20000</v>
      </c>
      <c r="J23" s="22">
        <v>5000</v>
      </c>
      <c r="K23" s="22"/>
      <c r="L23" s="22">
        <v>15000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13" t="s">
        <v>46</v>
      </c>
      <c r="B24" s="107" t="s">
        <v>168</v>
      </c>
      <c r="C24" s="106" t="s">
        <v>169</v>
      </c>
      <c r="D24" s="106" t="s">
        <v>85</v>
      </c>
      <c r="E24" s="106" t="s">
        <v>86</v>
      </c>
      <c r="F24" s="106" t="s">
        <v>176</v>
      </c>
      <c r="G24" s="106" t="s">
        <v>177</v>
      </c>
      <c r="H24" s="22">
        <v>52200</v>
      </c>
      <c r="I24" s="22">
        <v>52200</v>
      </c>
      <c r="J24" s="22"/>
      <c r="K24" s="22"/>
      <c r="L24" s="22">
        <v>52200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13" t="s">
        <v>46</v>
      </c>
      <c r="B25" s="107" t="s">
        <v>168</v>
      </c>
      <c r="C25" s="106" t="s">
        <v>169</v>
      </c>
      <c r="D25" s="106" t="s">
        <v>85</v>
      </c>
      <c r="E25" s="106" t="s">
        <v>86</v>
      </c>
      <c r="F25" s="106" t="s">
        <v>178</v>
      </c>
      <c r="G25" s="106" t="s">
        <v>179</v>
      </c>
      <c r="H25" s="22">
        <v>43695.04</v>
      </c>
      <c r="I25" s="22">
        <v>43695.04</v>
      </c>
      <c r="J25" s="22">
        <v>10923.76</v>
      </c>
      <c r="K25" s="22"/>
      <c r="L25" s="22">
        <v>32771.28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13" t="s">
        <v>46</v>
      </c>
      <c r="B26" s="107" t="s">
        <v>168</v>
      </c>
      <c r="C26" s="106" t="s">
        <v>169</v>
      </c>
      <c r="D26" s="106" t="s">
        <v>85</v>
      </c>
      <c r="E26" s="106" t="s">
        <v>86</v>
      </c>
      <c r="F26" s="106" t="s">
        <v>180</v>
      </c>
      <c r="G26" s="106" t="s">
        <v>181</v>
      </c>
      <c r="H26" s="22">
        <v>1700</v>
      </c>
      <c r="I26" s="22">
        <v>1700</v>
      </c>
      <c r="J26" s="22">
        <v>425</v>
      </c>
      <c r="K26" s="22"/>
      <c r="L26" s="22">
        <v>1275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18.75" customHeight="1" spans="1:23">
      <c r="A27" s="30" t="s">
        <v>93</v>
      </c>
      <c r="B27" s="31"/>
      <c r="C27" s="31"/>
      <c r="D27" s="31"/>
      <c r="E27" s="31"/>
      <c r="F27" s="31"/>
      <c r="G27" s="32"/>
      <c r="H27" s="22">
        <v>3224056.33</v>
      </c>
      <c r="I27" s="22">
        <v>3224056.33</v>
      </c>
      <c r="J27" s="22">
        <v>793659.95</v>
      </c>
      <c r="K27" s="22"/>
      <c r="L27" s="22">
        <v>2430396.38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</sheetData>
  <mergeCells count="30">
    <mergeCell ref="A2:W2"/>
    <mergeCell ref="A3:G3"/>
    <mergeCell ref="H4:W4"/>
    <mergeCell ref="I5:M5"/>
    <mergeCell ref="N5:P5"/>
    <mergeCell ref="R5:W5"/>
    <mergeCell ref="A27:G2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6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5:23">
      <c r="E1" s="1"/>
      <c r="F1" s="1"/>
      <c r="G1" s="1"/>
      <c r="H1" s="1"/>
      <c r="U1" s="111"/>
      <c r="W1" s="54" t="s">
        <v>182</v>
      </c>
    </row>
    <row r="2" ht="27.75" customHeight="1" spans="1:23">
      <c r="A2" s="27" t="s">
        <v>183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4" t="str">
        <f t="shared" ref="A3:B3" si="0">"单位名称："&amp;"云南省医疗保障基金运行监测评估中心"</f>
        <v>单位名称：云南省医疗保障基金运行监测评估中心</v>
      </c>
      <c r="B3" s="105" t="str">
        <f t="shared" si="0"/>
        <v>单位名称：云南省医疗保障基金运行监测评估中心</v>
      </c>
      <c r="C3" s="105"/>
      <c r="D3" s="105"/>
      <c r="E3" s="105"/>
      <c r="F3" s="105"/>
      <c r="G3" s="105"/>
      <c r="H3" s="105"/>
      <c r="I3" s="105"/>
      <c r="J3" s="6"/>
      <c r="K3" s="6"/>
      <c r="L3" s="6"/>
      <c r="M3" s="6"/>
      <c r="N3" s="6"/>
      <c r="O3" s="6"/>
      <c r="P3" s="6"/>
      <c r="Q3" s="6"/>
      <c r="U3" s="111"/>
      <c r="W3" s="101" t="s">
        <v>118</v>
      </c>
    </row>
    <row r="4" ht="21.75" customHeight="1" spans="1:23">
      <c r="A4" s="8" t="s">
        <v>184</v>
      </c>
      <c r="B4" s="8" t="s">
        <v>129</v>
      </c>
      <c r="C4" s="8" t="s">
        <v>130</v>
      </c>
      <c r="D4" s="8" t="s">
        <v>185</v>
      </c>
      <c r="E4" s="9" t="s">
        <v>131</v>
      </c>
      <c r="F4" s="9" t="s">
        <v>132</v>
      </c>
      <c r="G4" s="9" t="s">
        <v>133</v>
      </c>
      <c r="H4" s="9" t="s">
        <v>134</v>
      </c>
      <c r="I4" s="61" t="s">
        <v>31</v>
      </c>
      <c r="J4" s="61" t="s">
        <v>186</v>
      </c>
      <c r="K4" s="61"/>
      <c r="L4" s="61"/>
      <c r="M4" s="61"/>
      <c r="N4" s="108" t="s">
        <v>136</v>
      </c>
      <c r="O4" s="108"/>
      <c r="P4" s="108"/>
      <c r="Q4" s="9" t="s">
        <v>37</v>
      </c>
      <c r="R4" s="10" t="s">
        <v>52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1"/>
      <c r="J5" s="46" t="s">
        <v>34</v>
      </c>
      <c r="K5" s="46"/>
      <c r="L5" s="46" t="s">
        <v>35</v>
      </c>
      <c r="M5" s="46" t="s">
        <v>36</v>
      </c>
      <c r="N5" s="109" t="s">
        <v>34</v>
      </c>
      <c r="O5" s="109" t="s">
        <v>35</v>
      </c>
      <c r="P5" s="109" t="s">
        <v>36</v>
      </c>
      <c r="Q5" s="14"/>
      <c r="R5" s="9" t="s">
        <v>33</v>
      </c>
      <c r="S5" s="9" t="s">
        <v>44</v>
      </c>
      <c r="T5" s="9" t="s">
        <v>142</v>
      </c>
      <c r="U5" s="9" t="s">
        <v>40</v>
      </c>
      <c r="V5" s="9" t="s">
        <v>41</v>
      </c>
      <c r="W5" s="9" t="s">
        <v>42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1"/>
      <c r="J6" s="46" t="s">
        <v>33</v>
      </c>
      <c r="K6" s="46" t="s">
        <v>187</v>
      </c>
      <c r="L6" s="46"/>
      <c r="M6" s="46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106"/>
      <c r="B8" s="107"/>
      <c r="C8" s="106" t="s">
        <v>188</v>
      </c>
      <c r="D8" s="106"/>
      <c r="E8" s="106"/>
      <c r="F8" s="106"/>
      <c r="G8" s="106"/>
      <c r="H8" s="106"/>
      <c r="I8" s="110">
        <v>14191</v>
      </c>
      <c r="J8" s="110"/>
      <c r="K8" s="110"/>
      <c r="L8" s="110"/>
      <c r="M8" s="110"/>
      <c r="N8" s="110">
        <v>14191</v>
      </c>
      <c r="O8" s="110"/>
      <c r="P8" s="110"/>
      <c r="Q8" s="110"/>
      <c r="R8" s="110"/>
      <c r="S8" s="110"/>
      <c r="T8" s="110"/>
      <c r="U8" s="89"/>
      <c r="V8" s="110"/>
      <c r="W8" s="110"/>
    </row>
    <row r="9" ht="32.9" customHeight="1" spans="1:23">
      <c r="A9" s="106" t="s">
        <v>189</v>
      </c>
      <c r="B9" s="107" t="s">
        <v>190</v>
      </c>
      <c r="C9" s="106" t="s">
        <v>188</v>
      </c>
      <c r="D9" s="106" t="s">
        <v>46</v>
      </c>
      <c r="E9" s="106" t="s">
        <v>81</v>
      </c>
      <c r="F9" s="106" t="s">
        <v>82</v>
      </c>
      <c r="G9" s="106" t="s">
        <v>191</v>
      </c>
      <c r="H9" s="106" t="s">
        <v>192</v>
      </c>
      <c r="I9" s="110">
        <v>4191</v>
      </c>
      <c r="J9" s="110"/>
      <c r="K9" s="110"/>
      <c r="L9" s="110"/>
      <c r="M9" s="110"/>
      <c r="N9" s="110">
        <v>4191</v>
      </c>
      <c r="O9" s="110"/>
      <c r="P9" s="110"/>
      <c r="Q9" s="110"/>
      <c r="R9" s="110"/>
      <c r="S9" s="110"/>
      <c r="T9" s="110"/>
      <c r="U9" s="89"/>
      <c r="V9" s="110"/>
      <c r="W9" s="110"/>
    </row>
    <row r="10" ht="32.9" customHeight="1" spans="1:23">
      <c r="A10" s="106" t="s">
        <v>189</v>
      </c>
      <c r="B10" s="107" t="s">
        <v>190</v>
      </c>
      <c r="C10" s="106" t="s">
        <v>188</v>
      </c>
      <c r="D10" s="106" t="s">
        <v>46</v>
      </c>
      <c r="E10" s="106" t="s">
        <v>83</v>
      </c>
      <c r="F10" s="106" t="s">
        <v>84</v>
      </c>
      <c r="G10" s="106" t="s">
        <v>193</v>
      </c>
      <c r="H10" s="106" t="s">
        <v>194</v>
      </c>
      <c r="I10" s="110">
        <v>10000</v>
      </c>
      <c r="J10" s="110"/>
      <c r="K10" s="110"/>
      <c r="L10" s="110"/>
      <c r="M10" s="110"/>
      <c r="N10" s="110">
        <v>10000</v>
      </c>
      <c r="O10" s="110"/>
      <c r="P10" s="110"/>
      <c r="Q10" s="110"/>
      <c r="R10" s="110"/>
      <c r="S10" s="110"/>
      <c r="T10" s="110"/>
      <c r="U10" s="89"/>
      <c r="V10" s="110"/>
      <c r="W10" s="110"/>
    </row>
    <row r="11" ht="32.9" customHeight="1" spans="1:23">
      <c r="A11" s="106"/>
      <c r="B11" s="106"/>
      <c r="C11" s="106" t="s">
        <v>195</v>
      </c>
      <c r="D11" s="106"/>
      <c r="E11" s="106"/>
      <c r="F11" s="106"/>
      <c r="G11" s="106"/>
      <c r="H11" s="106"/>
      <c r="I11" s="110">
        <v>156444.3</v>
      </c>
      <c r="J11" s="110">
        <v>150000</v>
      </c>
      <c r="K11" s="110">
        <v>150000</v>
      </c>
      <c r="L11" s="110"/>
      <c r="M11" s="110"/>
      <c r="N11" s="110">
        <v>6444.3</v>
      </c>
      <c r="O11" s="110"/>
      <c r="P11" s="110"/>
      <c r="Q11" s="110"/>
      <c r="R11" s="110"/>
      <c r="S11" s="110"/>
      <c r="T11" s="110"/>
      <c r="U11" s="89"/>
      <c r="V11" s="110"/>
      <c r="W11" s="110"/>
    </row>
    <row r="12" ht="32.9" customHeight="1" spans="1:23">
      <c r="A12" s="106" t="s">
        <v>189</v>
      </c>
      <c r="B12" s="107" t="s">
        <v>196</v>
      </c>
      <c r="C12" s="106" t="s">
        <v>195</v>
      </c>
      <c r="D12" s="106" t="s">
        <v>46</v>
      </c>
      <c r="E12" s="106" t="s">
        <v>83</v>
      </c>
      <c r="F12" s="106" t="s">
        <v>84</v>
      </c>
      <c r="G12" s="106" t="s">
        <v>197</v>
      </c>
      <c r="H12" s="106" t="s">
        <v>198</v>
      </c>
      <c r="I12" s="110">
        <v>10000</v>
      </c>
      <c r="J12" s="110">
        <v>10000</v>
      </c>
      <c r="K12" s="110">
        <v>10000</v>
      </c>
      <c r="L12" s="110"/>
      <c r="M12" s="110"/>
      <c r="N12" s="110"/>
      <c r="O12" s="110"/>
      <c r="P12" s="110"/>
      <c r="Q12" s="110"/>
      <c r="R12" s="110"/>
      <c r="S12" s="110"/>
      <c r="T12" s="110"/>
      <c r="U12" s="89"/>
      <c r="V12" s="110"/>
      <c r="W12" s="110"/>
    </row>
    <row r="13" ht="32.9" customHeight="1" spans="1:23">
      <c r="A13" s="106" t="s">
        <v>189</v>
      </c>
      <c r="B13" s="107" t="s">
        <v>196</v>
      </c>
      <c r="C13" s="106" t="s">
        <v>195</v>
      </c>
      <c r="D13" s="106" t="s">
        <v>46</v>
      </c>
      <c r="E13" s="106" t="s">
        <v>83</v>
      </c>
      <c r="F13" s="106" t="s">
        <v>84</v>
      </c>
      <c r="G13" s="106" t="s">
        <v>191</v>
      </c>
      <c r="H13" s="106" t="s">
        <v>192</v>
      </c>
      <c r="I13" s="110">
        <v>90700</v>
      </c>
      <c r="J13" s="110">
        <v>90700</v>
      </c>
      <c r="K13" s="110">
        <v>90700</v>
      </c>
      <c r="L13" s="110"/>
      <c r="M13" s="110"/>
      <c r="N13" s="110"/>
      <c r="O13" s="110"/>
      <c r="P13" s="110"/>
      <c r="Q13" s="110"/>
      <c r="R13" s="110"/>
      <c r="S13" s="110"/>
      <c r="T13" s="110"/>
      <c r="U13" s="89"/>
      <c r="V13" s="110"/>
      <c r="W13" s="110"/>
    </row>
    <row r="14" ht="32.9" customHeight="1" spans="1:23">
      <c r="A14" s="106" t="s">
        <v>189</v>
      </c>
      <c r="B14" s="107" t="s">
        <v>196</v>
      </c>
      <c r="C14" s="106" t="s">
        <v>195</v>
      </c>
      <c r="D14" s="106" t="s">
        <v>46</v>
      </c>
      <c r="E14" s="106" t="s">
        <v>83</v>
      </c>
      <c r="F14" s="106" t="s">
        <v>84</v>
      </c>
      <c r="G14" s="106" t="s">
        <v>199</v>
      </c>
      <c r="H14" s="106" t="s">
        <v>200</v>
      </c>
      <c r="I14" s="110">
        <v>51444.3</v>
      </c>
      <c r="J14" s="110">
        <v>45900</v>
      </c>
      <c r="K14" s="110">
        <v>45900</v>
      </c>
      <c r="L14" s="110"/>
      <c r="M14" s="110"/>
      <c r="N14" s="110">
        <v>5544.3</v>
      </c>
      <c r="O14" s="110"/>
      <c r="P14" s="110"/>
      <c r="Q14" s="110"/>
      <c r="R14" s="110"/>
      <c r="S14" s="110"/>
      <c r="T14" s="110"/>
      <c r="U14" s="89"/>
      <c r="V14" s="110"/>
      <c r="W14" s="110"/>
    </row>
    <row r="15" ht="32.9" customHeight="1" spans="1:23">
      <c r="A15" s="106" t="s">
        <v>189</v>
      </c>
      <c r="B15" s="107" t="s">
        <v>196</v>
      </c>
      <c r="C15" s="106" t="s">
        <v>195</v>
      </c>
      <c r="D15" s="106" t="s">
        <v>46</v>
      </c>
      <c r="E15" s="106" t="s">
        <v>83</v>
      </c>
      <c r="F15" s="106" t="s">
        <v>84</v>
      </c>
      <c r="G15" s="106" t="s">
        <v>193</v>
      </c>
      <c r="H15" s="106" t="s">
        <v>194</v>
      </c>
      <c r="I15" s="110">
        <v>4300</v>
      </c>
      <c r="J15" s="110">
        <v>3400</v>
      </c>
      <c r="K15" s="110">
        <v>3400</v>
      </c>
      <c r="L15" s="110"/>
      <c r="M15" s="110"/>
      <c r="N15" s="110">
        <v>900</v>
      </c>
      <c r="O15" s="110"/>
      <c r="P15" s="110"/>
      <c r="Q15" s="110"/>
      <c r="R15" s="110"/>
      <c r="S15" s="110"/>
      <c r="T15" s="110"/>
      <c r="U15" s="89"/>
      <c r="V15" s="110"/>
      <c r="W15" s="110"/>
    </row>
    <row r="16" ht="18.75" customHeight="1" spans="1:23">
      <c r="A16" s="30" t="s">
        <v>93</v>
      </c>
      <c r="B16" s="31"/>
      <c r="C16" s="31"/>
      <c r="D16" s="31"/>
      <c r="E16" s="31"/>
      <c r="F16" s="31"/>
      <c r="G16" s="31"/>
      <c r="H16" s="32"/>
      <c r="I16" s="110">
        <v>170635.3</v>
      </c>
      <c r="J16" s="110">
        <v>150000</v>
      </c>
      <c r="K16" s="110">
        <v>150000</v>
      </c>
      <c r="L16" s="110"/>
      <c r="M16" s="110"/>
      <c r="N16" s="110">
        <v>20635.3</v>
      </c>
      <c r="O16" s="110"/>
      <c r="P16" s="110"/>
      <c r="Q16" s="110"/>
      <c r="R16" s="110"/>
      <c r="S16" s="110"/>
      <c r="T16" s="110"/>
      <c r="U16" s="89"/>
      <c r="V16" s="110"/>
      <c r="W16" s="110"/>
    </row>
  </sheetData>
  <mergeCells count="28">
    <mergeCell ref="A2:W2"/>
    <mergeCell ref="A3:I3"/>
    <mergeCell ref="J4:M4"/>
    <mergeCell ref="N4:P4"/>
    <mergeCell ref="R4:W4"/>
    <mergeCell ref="J5:K5"/>
    <mergeCell ref="A16:H1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1"/>
  <sheetViews>
    <sheetView showZeros="0" workbookViewId="0">
      <selection activeCell="B7" sqref="B7:B1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53" t="s">
        <v>201</v>
      </c>
    </row>
    <row r="2" ht="28.5" customHeight="1" spans="1:10">
      <c r="A2" s="44" t="s">
        <v>202</v>
      </c>
      <c r="B2" s="27"/>
      <c r="C2" s="27"/>
      <c r="D2" s="27"/>
      <c r="E2" s="27"/>
      <c r="F2" s="45"/>
      <c r="G2" s="27"/>
      <c r="H2" s="45"/>
      <c r="I2" s="45"/>
      <c r="J2" s="27"/>
    </row>
    <row r="3" ht="15" customHeight="1" spans="1:1">
      <c r="A3" s="4" t="str">
        <f>"单位名称："&amp;"云南省医疗保障基金运行监测评估中心"</f>
        <v>单位名称：云南省医疗保障基金运行监测评估中心</v>
      </c>
    </row>
    <row r="4" ht="14.25" customHeight="1" spans="1:10">
      <c r="A4" s="46" t="s">
        <v>203</v>
      </c>
      <c r="B4" s="46" t="s">
        <v>204</v>
      </c>
      <c r="C4" s="46" t="s">
        <v>205</v>
      </c>
      <c r="D4" s="46" t="s">
        <v>206</v>
      </c>
      <c r="E4" s="46" t="s">
        <v>207</v>
      </c>
      <c r="F4" s="47" t="s">
        <v>208</v>
      </c>
      <c r="G4" s="46" t="s">
        <v>209</v>
      </c>
      <c r="H4" s="47" t="s">
        <v>210</v>
      </c>
      <c r="I4" s="47" t="s">
        <v>211</v>
      </c>
      <c r="J4" s="46" t="s">
        <v>212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7">
        <v>6</v>
      </c>
      <c r="G5" s="46">
        <v>7</v>
      </c>
      <c r="H5" s="47">
        <v>8</v>
      </c>
      <c r="I5" s="47">
        <v>9</v>
      </c>
      <c r="J5" s="46">
        <v>10</v>
      </c>
    </row>
    <row r="6" ht="15" customHeight="1" spans="1:10">
      <c r="A6" s="48" t="s">
        <v>46</v>
      </c>
      <c r="B6" s="49"/>
      <c r="C6" s="49"/>
      <c r="D6" s="49"/>
      <c r="E6" s="50"/>
      <c r="F6" s="51"/>
      <c r="G6" s="50"/>
      <c r="H6" s="51"/>
      <c r="I6" s="51"/>
      <c r="J6" s="50"/>
    </row>
    <row r="7" ht="33.75" customHeight="1" spans="1:10">
      <c r="A7" s="104" t="s">
        <v>195</v>
      </c>
      <c r="B7" s="52" t="s">
        <v>213</v>
      </c>
      <c r="C7" s="52" t="s">
        <v>214</v>
      </c>
      <c r="D7" s="52" t="s">
        <v>215</v>
      </c>
      <c r="E7" s="48" t="s">
        <v>216</v>
      </c>
      <c r="F7" s="52" t="s">
        <v>217</v>
      </c>
      <c r="G7" s="48" t="s">
        <v>111</v>
      </c>
      <c r="H7" s="52" t="s">
        <v>218</v>
      </c>
      <c r="I7" s="52" t="s">
        <v>219</v>
      </c>
      <c r="J7" s="48" t="s">
        <v>220</v>
      </c>
    </row>
    <row r="8" ht="33.75" customHeight="1" spans="1:10">
      <c r="A8" s="104" t="s">
        <v>195</v>
      </c>
      <c r="B8" s="52" t="s">
        <v>213</v>
      </c>
      <c r="C8" s="52" t="s">
        <v>214</v>
      </c>
      <c r="D8" s="52" t="s">
        <v>215</v>
      </c>
      <c r="E8" s="48" t="s">
        <v>221</v>
      </c>
      <c r="F8" s="52" t="s">
        <v>217</v>
      </c>
      <c r="G8" s="48" t="s">
        <v>110</v>
      </c>
      <c r="H8" s="52" t="s">
        <v>218</v>
      </c>
      <c r="I8" s="52" t="s">
        <v>219</v>
      </c>
      <c r="J8" s="48" t="s">
        <v>222</v>
      </c>
    </row>
    <row r="9" ht="33.75" customHeight="1" spans="1:10">
      <c r="A9" s="104" t="s">
        <v>195</v>
      </c>
      <c r="B9" s="52" t="s">
        <v>213</v>
      </c>
      <c r="C9" s="52" t="s">
        <v>214</v>
      </c>
      <c r="D9" s="52" t="s">
        <v>215</v>
      </c>
      <c r="E9" s="48" t="s">
        <v>223</v>
      </c>
      <c r="F9" s="52" t="s">
        <v>217</v>
      </c>
      <c r="G9" s="48" t="s">
        <v>110</v>
      </c>
      <c r="H9" s="52" t="s">
        <v>224</v>
      </c>
      <c r="I9" s="52" t="s">
        <v>219</v>
      </c>
      <c r="J9" s="48" t="s">
        <v>225</v>
      </c>
    </row>
    <row r="10" ht="33.75" customHeight="1" spans="1:10">
      <c r="A10" s="104" t="s">
        <v>195</v>
      </c>
      <c r="B10" s="52" t="s">
        <v>213</v>
      </c>
      <c r="C10" s="52" t="s">
        <v>226</v>
      </c>
      <c r="D10" s="52" t="s">
        <v>227</v>
      </c>
      <c r="E10" s="48" t="s">
        <v>228</v>
      </c>
      <c r="F10" s="52" t="s">
        <v>217</v>
      </c>
      <c r="G10" s="48" t="s">
        <v>229</v>
      </c>
      <c r="H10" s="52" t="s">
        <v>230</v>
      </c>
      <c r="I10" s="52" t="s">
        <v>219</v>
      </c>
      <c r="J10" s="48" t="s">
        <v>231</v>
      </c>
    </row>
    <row r="11" ht="33.75" customHeight="1" spans="1:10">
      <c r="A11" s="104" t="s">
        <v>195</v>
      </c>
      <c r="B11" s="52" t="s">
        <v>213</v>
      </c>
      <c r="C11" s="52" t="s">
        <v>232</v>
      </c>
      <c r="D11" s="52" t="s">
        <v>233</v>
      </c>
      <c r="E11" s="48" t="s">
        <v>234</v>
      </c>
      <c r="F11" s="52" t="s">
        <v>217</v>
      </c>
      <c r="G11" s="48" t="s">
        <v>235</v>
      </c>
      <c r="H11" s="52" t="s">
        <v>236</v>
      </c>
      <c r="I11" s="52" t="s">
        <v>219</v>
      </c>
      <c r="J11" s="48" t="s">
        <v>237</v>
      </c>
    </row>
  </sheetData>
  <mergeCells count="4">
    <mergeCell ref="A2:J2"/>
    <mergeCell ref="A3:H3"/>
    <mergeCell ref="A7:A11"/>
    <mergeCell ref="B7:B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张凯钧</cp:lastModifiedBy>
  <dcterms:created xsi:type="dcterms:W3CDTF">2025-02-11T01:23:26Z</dcterms:created>
  <dcterms:modified xsi:type="dcterms:W3CDTF">2025-02-11T01:31:18Z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