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<sst xmlns="http://schemas.openxmlformats.org/spreadsheetml/2006/main" count="2684" uniqueCount="676">
  <si>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</si>
  <si>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</si>
  <si>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</si>
  <si>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</si>
  <si>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</si>
  <si>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</si>
  <si>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</si>
  <si>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</si>
  <si>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</si>
  <si>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</si>
  <si>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</si>
  <si>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</si>
  <si>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</si>
  <si>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</si>
  <si>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</si>
  <si>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</si>
  <si>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</si>
  <si>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</si>
  <si>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</si>
  <si>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</si>
  <si>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</si>
  <si>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</si>
  <si>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</si>
  <si>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</si>
  <si>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</si>
  <si>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</si>
  <si>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</si>
  <si>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</si>
  <si>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</si>
  <si>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</si>
  <si>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</si>
  <si>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</si>
  <si>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</si>
  <si>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</si>
  <si>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</si>
  <si>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</si>
  <si>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</si>
  <si>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</si>
  <si>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</si>
  <si>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</si>
  <si>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</si>
  <si>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</si>
  <si>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</si>
  <si>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</si>
  <si>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377</t>
  </si>
  <si>
    <t>云南省医疗保障局</t>
  </si>
  <si>
    <t>377006</t>
  </si>
  <si>
    <t>云南省医疗保障基金运行监测评估中心</t>
  </si>
  <si>
    <t>377001</t>
  </si>
  <si>
    <t>377004</t>
  </si>
  <si>
    <t>云南省医疗保险基金管理中心</t>
  </si>
  <si>
    <t>377005</t>
  </si>
  <si>
    <t>云南省医疗保险异地费用结算中心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</si>
  <si>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</si>
  <si>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</si>
  <si>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</si>
  <si>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</si>
  <si>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</si>
  <si>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</si>
  <si>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</si>
  <si>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</si>
  <si>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</si>
  <si>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</si>
  <si>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</si>
  <si>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</si>
  <si>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</si>
  <si>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</si>
  <si>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</si>
  <si>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</si>
  <si>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</si>
  <si>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</si>
  <si>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</si>
  <si>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</si>
  <si>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</si>
  <si>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</si>
  <si>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</si>
  <si>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</si>
  <si>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</si>
  <si>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</si>
  <si>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</si>
  <si>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</si>
  <si>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</si>
  <si>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</si>
  <si>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</si>
  <si>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</si>
  <si>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</si>
  <si>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</si>
  <si>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</si>
  <si>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</si>
  <si>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</si>
  <si>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</si>
  <si>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21012</t>
  </si>
  <si>
    <t>财政对基本医疗保险基金的补助</t>
  </si>
  <si>
    <t>2101202</t>
  </si>
  <si>
    <t>财政对城乡居民基本医疗保险基金的补助</t>
  </si>
  <si>
    <t>21015</t>
  </si>
  <si>
    <t>医疗保障管理事务</t>
  </si>
  <si>
    <t>2101501</t>
  </si>
  <si>
    <t>行政运行</t>
  </si>
  <si>
    <t>2101504</t>
  </si>
  <si>
    <t>信息化建设</t>
  </si>
  <si>
    <t>2101505</t>
  </si>
  <si>
    <t>医疗保障政策管理</t>
  </si>
  <si>
    <t>2101506</t>
  </si>
  <si>
    <t>医疗保障经办事务</t>
  </si>
  <si>
    <t>2101550</t>
  </si>
  <si>
    <t>事业运行</t>
  </si>
  <si>
    <t>21099</t>
  </si>
  <si>
    <t>其他卫生健康支出</t>
  </si>
  <si>
    <t>2109999</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</si>
  <si>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</si>
  <si>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</si>
  <si>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</si>
  <si>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</si>
  <si>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</si>
  <si>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</si>
  <si>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</si>
  <si>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</si>
  <si>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</si>
  <si>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</si>
  <si>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</si>
  <si>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</si>
  <si>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</si>
  <si>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</si>
  <si>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</si>
  <si>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</si>
  <si>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</si>
  <si>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</si>
  <si>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</si>
  <si>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</si>
  <si>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</si>
  <si>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</si>
  <si>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</si>
  <si>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</si>
  <si>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</si>
  <si>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</si>
  <si>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</si>
  <si>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</si>
  <si>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</si>
  <si>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</si>
  <si>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</si>
  <si>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</si>
  <si>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</si>
  <si>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</si>
  <si>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</si>
  <si>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</si>
  <si>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</si>
  <si>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</si>
  <si>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</si>
  <si>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</si>
  <si>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</si>
  <si>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</si>
  <si>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</si>
  <si>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</si>
  <si>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</si>
  <si>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</si>
  <si>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</si>
  <si>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</si>
  <si>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</si>
  <si>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</si>
  <si>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</si>
  <si>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</si>
  <si>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</si>
  <si>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</si>
  <si>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</si>
  <si>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530000210000000037812</t>
  </si>
  <si>
    <t>行政人员支出工资</t>
  </si>
  <si>
    <t>30101</t>
  </si>
  <si>
    <t>基本工资</t>
  </si>
  <si>
    <t>30102</t>
  </si>
  <si>
    <t>津贴补贴</t>
  </si>
  <si>
    <t>30103</t>
  </si>
  <si>
    <t>奖金</t>
  </si>
  <si>
    <t>530000210000000037814</t>
  </si>
  <si>
    <t>社会保障缴费</t>
  </si>
  <si>
    <t>30108</t>
  </si>
  <si>
    <t>机关事业单位基本养老保险缴费</t>
  </si>
  <si>
    <t>30112</t>
  </si>
  <si>
    <t>其他社会保障缴费</t>
  </si>
  <si>
    <t>30110</t>
  </si>
  <si>
    <t>职工基本医疗保险缴费</t>
  </si>
  <si>
    <t>30111</t>
  </si>
  <si>
    <t>公务员医疗补助缴费</t>
  </si>
  <si>
    <t>530000210000000037816</t>
  </si>
  <si>
    <t>30113</t>
  </si>
  <si>
    <t>530000210000000037819</t>
  </si>
  <si>
    <t>公车购置及运维费</t>
  </si>
  <si>
    <t>30231</t>
  </si>
  <si>
    <t>公务用车运行维护费</t>
  </si>
  <si>
    <t>530000210000000037821</t>
  </si>
  <si>
    <t>30217</t>
  </si>
  <si>
    <t>530000210000000037822</t>
  </si>
  <si>
    <t>行政人员公务交通补贴</t>
  </si>
  <si>
    <t>30239</t>
  </si>
  <si>
    <t>其他交通费用</t>
  </si>
  <si>
    <t>530000210000000037823</t>
  </si>
  <si>
    <t>工会经费</t>
  </si>
  <si>
    <t>30228</t>
  </si>
  <si>
    <t>530000210000000037824</t>
  </si>
  <si>
    <t>一般公用经费</t>
  </si>
  <si>
    <t>30299</t>
  </si>
  <si>
    <t>其他商品和服务支出</t>
  </si>
  <si>
    <t>30201</t>
  </si>
  <si>
    <t>办公费</t>
  </si>
  <si>
    <t>30205</t>
  </si>
  <si>
    <t>水费</t>
  </si>
  <si>
    <t>30206</t>
  </si>
  <si>
    <t>电费</t>
  </si>
  <si>
    <t>30209</t>
  </si>
  <si>
    <t>物业管理费</t>
  </si>
  <si>
    <t>30211</t>
  </si>
  <si>
    <t>差旅费</t>
  </si>
  <si>
    <t>30213</t>
  </si>
  <si>
    <t>维修（护）费</t>
  </si>
  <si>
    <t>30215</t>
  </si>
  <si>
    <t>会议费</t>
  </si>
  <si>
    <t>30216</t>
  </si>
  <si>
    <t>培训费</t>
  </si>
  <si>
    <t>30240</t>
  </si>
  <si>
    <t>税金及附加费用</t>
  </si>
  <si>
    <t>530000241100002221032</t>
  </si>
  <si>
    <t>行政人员绩效奖</t>
  </si>
  <si>
    <t>530000210000000037943</t>
  </si>
  <si>
    <t>530000210000000037945</t>
  </si>
  <si>
    <t>530000210000000037947</t>
  </si>
  <si>
    <t>530000210000000037953</t>
  </si>
  <si>
    <t>530000210000000037954</t>
  </si>
  <si>
    <t>530000210000000037955</t>
  </si>
  <si>
    <t>530000241100002220828</t>
  </si>
  <si>
    <t>530000210000000038509</t>
  </si>
  <si>
    <t>事业人员支出工资</t>
  </si>
  <si>
    <t>30107</t>
  </si>
  <si>
    <t>绩效工资</t>
  </si>
  <si>
    <t>530000210000000038510</t>
  </si>
  <si>
    <t>530000210000000038512</t>
  </si>
  <si>
    <t>530000210000000038520</t>
  </si>
  <si>
    <t>530000210000000038521</t>
  </si>
  <si>
    <t>530000210000000038559</t>
  </si>
  <si>
    <t>530000210000000038560</t>
  </si>
  <si>
    <t>530000210000000038562</t>
  </si>
  <si>
    <t>530000210000000038569</t>
  </si>
  <si>
    <t>530000210000000038570</t>
  </si>
  <si>
    <t>预算05-1表</t>
  </si>
  <si>
    <t>2026年部门项目支出预算表</t>
  </si>
  <si>
    <t>项目分类</t>
  </si>
  <si>
    <t>项目单位</t>
  </si>
  <si>
    <t>本年拨款</t>
  </si>
  <si>
    <t>其中：本次下达</t>
  </si>
  <si>
    <t>2024年中央医疗服务与保障能力提升补助资金</t>
  </si>
  <si>
    <t>专项业务类</t>
  </si>
  <si>
    <t>530000241100002984763</t>
  </si>
  <si>
    <t>30227</t>
  </si>
  <si>
    <t>委托业务费</t>
  </si>
  <si>
    <t>部门预算机动经费</t>
  </si>
  <si>
    <t>其他运转类</t>
  </si>
  <si>
    <t>530000241100002037957</t>
  </si>
  <si>
    <t>城乡居民基本医疗保险补助资金</t>
  </si>
  <si>
    <t>民生类</t>
  </si>
  <si>
    <t>530000200000000000045</t>
  </si>
  <si>
    <t>31302</t>
  </si>
  <si>
    <t>对社会保险基金补助</t>
  </si>
  <si>
    <t>第二批2025年省本级中央医疗服务与保障能力提升补助资金</t>
  </si>
  <si>
    <t>530000251100004328075</t>
  </si>
  <si>
    <t>举报奖励资金</t>
  </si>
  <si>
    <t>事业发展类</t>
  </si>
  <si>
    <t>530000251100004685991</t>
  </si>
  <si>
    <t>30309</t>
  </si>
  <si>
    <t>奖励金</t>
  </si>
  <si>
    <t>人力资源社会保障事业发展补助资金</t>
  </si>
  <si>
    <t>530000261100005171253</t>
  </si>
  <si>
    <t>省属困难企业离休干部（省本级）统筹费减免经费</t>
  </si>
  <si>
    <t>530000210000000021420</t>
  </si>
  <si>
    <t>30307</t>
  </si>
  <si>
    <t>医疗费补助</t>
  </si>
  <si>
    <t>省直单位医疗照顾人员专项医疗补助经费</t>
  </si>
  <si>
    <t>530000210000000036432</t>
  </si>
  <si>
    <t>提前下达2024年省本级中央医疗服务与保障能力提升补助资金</t>
  </si>
  <si>
    <t>530000241100002412099</t>
  </si>
  <si>
    <t>提前下达2025年省本级中央医疗服务与保障能力提升补助资金</t>
  </si>
  <si>
    <t>530000251100003844362</t>
  </si>
  <si>
    <t>31007</t>
  </si>
  <si>
    <t>信息网络及软件购置更新</t>
  </si>
  <si>
    <t>医保基金监管专项经费</t>
  </si>
  <si>
    <t>530000210000000021856</t>
  </si>
  <si>
    <t>医疗保障事业发展专项资金</t>
  </si>
  <si>
    <t>530000200000000004230</t>
  </si>
  <si>
    <t>30202</t>
  </si>
  <si>
    <t>印刷费</t>
  </si>
  <si>
    <t>30207</t>
  </si>
  <si>
    <t>邮电费</t>
  </si>
  <si>
    <t>30226</t>
  </si>
  <si>
    <t>劳务费</t>
  </si>
  <si>
    <t>因公出国（境）专项经费</t>
  </si>
  <si>
    <t>因公出国（境）经费</t>
  </si>
  <si>
    <t>530000200000000010349</t>
  </si>
  <si>
    <t>30212</t>
  </si>
  <si>
    <t>因公出国（境）费用</t>
  </si>
  <si>
    <t>530000261100005171173</t>
  </si>
  <si>
    <t>社保基金预决算管理服务补助经费</t>
  </si>
  <si>
    <t>530000251100004638191</t>
  </si>
  <si>
    <t>省委组织部公务员工作专项经费</t>
  </si>
  <si>
    <t>530000261100005171244</t>
  </si>
  <si>
    <t>30305</t>
  </si>
  <si>
    <t>生活补助</t>
  </si>
  <si>
    <t>医疗保险经办服务专项经费</t>
  </si>
  <si>
    <t>530000210000000021712</t>
  </si>
  <si>
    <t>2025年社保基金预决算管理补助经费</t>
  </si>
  <si>
    <t>530000251100004636608</t>
  </si>
  <si>
    <t>530000261100005172423</t>
  </si>
  <si>
    <t>医疗保险异地就医费用直接结算运行保障专项经费</t>
  </si>
  <si>
    <t>530000210000000021924</t>
  </si>
  <si>
    <t>530000261100005171924</t>
  </si>
  <si>
    <t>医疗基金运行监测评估专项经费</t>
  </si>
  <si>
    <t>530000210000000024316</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</si>
  <si>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</si>
  <si>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</si>
  <si>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</si>
  <si>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</si>
  <si>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</si>
  <si>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</si>
  <si>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</si>
  <si>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</si>
  <si>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</si>
  <si>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</si>
  <si>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</si>
  <si>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</si>
  <si>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一、稳步推进全民参保计划，城乡居民参保人数大于等于51万人。
二、落实医疗待遇保障，参保人政策范围内住院费用报销比例达到70%以上；参保人目录范围内门诊报销比例达到50%以上。
三、医保基金运行平稳可持续，累计结余可支付月数大于等于6个月。
四、公共服务管理效能进一步提高，门诊统筹全覆盖。
五、参保群众满意度持续提高。</t>
  </si>
  <si>
    <t>产出指标</t>
  </si>
  <si>
    <t>数量指标</t>
  </si>
  <si>
    <t>城乡居民参保人数</t>
  </si>
  <si>
    <t>&gt;=</t>
  </si>
  <si>
    <t>51</t>
  </si>
  <si>
    <t>万人</t>
  </si>
  <si>
    <t>定量指标</t>
  </si>
  <si>
    <t>每年6月30日作为申请中央财政补助资金的时间节点数，根据6月底参保人数拨付中央、省级财政补助资金。</t>
  </si>
  <si>
    <t>质量指标</t>
  </si>
  <si>
    <t>政策范围内住院费用报销比例</t>
  </si>
  <si>
    <t>70</t>
  </si>
  <si>
    <t>%</t>
  </si>
  <si>
    <t>政策范围内门诊费用报销比例</t>
  </si>
  <si>
    <t>50</t>
  </si>
  <si>
    <t>效益指标</t>
  </si>
  <si>
    <t>社会效益</t>
  </si>
  <si>
    <t>政策知晓率</t>
  </si>
  <si>
    <t>90</t>
  </si>
  <si>
    <t>调查中知晓政策的人员占调查人数的比例</t>
  </si>
  <si>
    <t>满意度指标</t>
  </si>
  <si>
    <t>服务对象满意度</t>
  </si>
  <si>
    <t>受益对象满意度</t>
  </si>
  <si>
    <t>参保对象满意度</t>
  </si>
  <si>
    <t>完成云南医保信息化项目管理、立项策划、方案编制、立项申报支撑、采购支撑等咨询工作，支持和保证医疗保障信息化建设工作顺利有序开展。</t>
  </si>
  <si>
    <t>开展立项审批工作项目数</t>
  </si>
  <si>
    <t>个</t>
  </si>
  <si>
    <t>根据数据局相关要求开展立项工作</t>
  </si>
  <si>
    <t>可持续影响</t>
  </si>
  <si>
    <t>医保事业发展水平</t>
  </si>
  <si>
    <t>=</t>
  </si>
  <si>
    <t>不断提高</t>
  </si>
  <si>
    <t>定性指标</t>
  </si>
  <si>
    <t>工作满意度</t>
  </si>
  <si>
    <t>预计2026年，推进健全医保待遇政策落实，开展医保待遇调研评估工作；推进省级公立医疗机构服务价格调整综合评估工作提高医保经办服务质量；推进DRG支付方式改革工作，强化医保费用日常监管和审核；加大医保政策业务宣传工作力度，扩大医保政策知晓范围；加强医保资金和基金财务管理。</t>
  </si>
  <si>
    <t>开展检查（核查）次数</t>
  </si>
  <si>
    <t>次</t>
  </si>
  <si>
    <t>反映检查核查的次数情况。</t>
  </si>
  <si>
    <t>检查（核查）任务完成率</t>
  </si>
  <si>
    <t>反映检查工作的执行情况。
检查任务完成率=实际完成检查（核查）任务数/计划完成检查（核查）任务数*100%</t>
  </si>
  <si>
    <t>问题整改落实率</t>
  </si>
  <si>
    <t>反映检查核查发现问题的整改落实情况。
问题整改落实率=（实际整改问题数/现场检查发现问题数）*100%</t>
  </si>
  <si>
    <t>检查（核查）人员被投诉次数</t>
  </si>
  <si>
    <t>&lt;=</t>
  </si>
  <si>
    <t>反映服务对象对检查核查工作的整体满意情况。</t>
  </si>
  <si>
    <t xml:space="preserve">根据《云南省劳动和社会保障厅 财政厅 干部保健委员会关于省直单位医疗照顾人员专项医疗补助有关问题的通知》（云劳社〔2001〕124号），按照医疗照顾人员10000人计算，标准1500元/人，足额拨付省直单位医疗照顾人员专项医疗补助经费1500万元。每年足额拨付省直单位医疗照顾人员专项医疗补助经费1500万元。
</t>
  </si>
  <si>
    <t>时效指标</t>
  </si>
  <si>
    <t>资金拨付时限</t>
  </si>
  <si>
    <t>10</t>
  </si>
  <si>
    <t>月</t>
  </si>
  <si>
    <t>反映资金拨付的时限要求。</t>
  </si>
  <si>
    <t>反映补助政策的宣传效果情况。</t>
  </si>
  <si>
    <t>医疗照顾人员待遇享受</t>
  </si>
  <si>
    <t>&gt;</t>
  </si>
  <si>
    <t>反映医疗照顾人员医疗待遇享受率。</t>
  </si>
  <si>
    <t>反映获补助受益对象的满意程度。</t>
  </si>
  <si>
    <t>预计2026年，推进健全医保待遇政策落实，开展医保待遇调研评估工作；推进省级公立医疗机构服务价格调整综合评估工作提高医保经办服务质量；推进DRG支付方式改革工作，强化医保费用日常监管和审核；加大医保政策业务宣传工作力度，扩大医保政策知晓范围；加强医保资金和基金财务管理，推进内部审计工作，提高财务管理规范性；推进办公自动化运用，创新和维护微信号和抖音号等公共平台；继续提升经办服务能力，通过医保坐席服务，推进便民服务；开展全省医保政策业务培训，全面提升干部队伍业务素质。</t>
  </si>
  <si>
    <t>医疗保障政策业务培训次数</t>
  </si>
  <si>
    <t>反映医保政策业务培训情况。</t>
  </si>
  <si>
    <t>DRG病例审核疑点率</t>
  </si>
  <si>
    <t>95</t>
  </si>
  <si>
    <t>以每月交付病例审核任务为基础，在规定时间提出病例审核疑点率</t>
  </si>
  <si>
    <t>医保微信公众号阅读量</t>
  </si>
  <si>
    <t>35</t>
  </si>
  <si>
    <t>万次</t>
  </si>
  <si>
    <t>公立医疗机构服务价格调整数据量</t>
  </si>
  <si>
    <t>家</t>
  </si>
  <si>
    <t>完成省级公立医疗机构服务价格调整综合评估指标数据调查数量</t>
  </si>
  <si>
    <t>完成内部审计和项目评估报告数量</t>
  </si>
  <si>
    <t>份</t>
  </si>
  <si>
    <t>待遇保障调研评估覆盖统筹区数量</t>
  </si>
  <si>
    <t>16</t>
  </si>
  <si>
    <t>医保宣传资料印刷质量达标率</t>
  </si>
  <si>
    <t>100</t>
  </si>
  <si>
    <t>反映医保政策业务宣传资料印刷质量情况。</t>
  </si>
  <si>
    <t>办公自动化管理验收合格率</t>
  </si>
  <si>
    <t>公立医疗机构服务价格调整时效</t>
  </si>
  <si>
    <t>9</t>
  </si>
  <si>
    <t>省级公立医疗机构医疗服务价格调整综合评估完成时间</t>
  </si>
  <si>
    <t>医保政策业务知晓率</t>
  </si>
  <si>
    <t>85</t>
  </si>
  <si>
    <t>医保政策业务知晓程度</t>
  </si>
  <si>
    <t>医保培训满意度</t>
  </si>
  <si>
    <t>反映对培训质量满意度。</t>
  </si>
  <si>
    <t>医保专项政策业务专家评审满意度</t>
  </si>
  <si>
    <t>反映省医保局邀请行业专家评审业务，发放劳务费后，对专家工作的满意度。</t>
  </si>
  <si>
    <t>按照国家医疗保障局关于加强医疗保障领域国际合作交流的要求，通过项目实施，一是加大云南省医保领域对外交流，学习借鉴发达国家医疗保障管理工作在筹资运行、待遇保障、医保支付、基金管理、医药服务、招标采购、经办服务、监督管理、医保信息化建设等关键领域的经验和做法；二是探索建立对外合作机制，依托“一带一路”倡议，引进国外先进的管理模式和商业保险资源，坚持“三医联动”改革，加强政策和管理协同，提高医疗保障治理水平；三是借鉴发达国家的先进技术，加强医疗保障管理服务能力建设，实施更有效率的医保支付，健全基金监管体制机制，提高基金监管智能化水平，确保医保基金安全、可持续，推进医疗保障事业健康发展。    
2026年目标：2026年省医疗保障局计划申报不超过3个团组（含1个双跨团组），每个团组按5-20万元左右安排预算，按照省财政厅“三公经费”只减不增的要求，拟按38.5万元列入2026年预算。</t>
  </si>
  <si>
    <t>组成团组的数量</t>
  </si>
  <si>
    <t>省外办批复的团组计划</t>
  </si>
  <si>
    <t>每个团出访人数</t>
  </si>
  <si>
    <t>人</t>
  </si>
  <si>
    <t>按照云办发〔2014〕5号规定和云财行〔2014〕28号文件规定</t>
  </si>
  <si>
    <t>完成出国报告</t>
  </si>
  <si>
    <t>1.0</t>
  </si>
  <si>
    <t>篇</t>
  </si>
  <si>
    <t>一是学习借鉴发达国家在医疗保障管理体制，医疗保障服务，医保费用支付和基金监管等方面的经验和做法；二是探索建立合作机制，依托“一带一路”建设和人才强省战略部署，引进国际一流的管理模式和商业保险资源，推动“三医联动”改革向纵深发展，促进云南生物医疗和大健康产业跨越式发展；三是借鉴发达国家的先进技术，探索大数据和人工智能等在医保基金监管领域的深度应用，创新智能服务体系。</t>
  </si>
  <si>
    <t>出访任务完成及费用拨付时限</t>
  </si>
  <si>
    <t xml:space="preserve">
学习转化为工作效果</t>
  </si>
  <si>
    <t>持续提升</t>
  </si>
  <si>
    <t>学习转化为工作效果</t>
  </si>
  <si>
    <t>出访人员满意度</t>
  </si>
  <si>
    <t>对出访人员进行访谈。</t>
  </si>
  <si>
    <t xml:space="preserve">医保基金飞行检查是贯彻落实党中央、国务院决策部署的重要举措，是打击医保领域违法违规行为的重要利器，是加强和促进医保基金管理的重要抓手。在近年来的实践中，飞行检查为严守医保基金安全红线，巩固和形成基金监管高压态势作出了突出贡献，已成为医保基金监管的一把“利剑”。打击欺诈骗保、维护基金安全是一项长期艰巨的任务，必须进一步构建部门间协同治理、多举措综合施策、全社会齐抓共管的监管格局。下一步将加强部门联合，完善商业保险公司等第三方机构参与医保基金监管工作机制，扎实推进医保基金日常监管、飞行检查等工作，并统筹推进智能监控、举报奖励、综合监管、信用管理、社会监督等监管长效机制建设，多措并举防止基金“跑冒滴漏”，切实提高医保基金的使用效率和保障效率。同时鼓励广大群众积极参与到打击欺诈骗保的工作中来，通过解读打击欺诈骗保奖励办法、宣传举报投诉渠道及奖励政策等举措，强化定点医药机构和参保人员法制意识，营造自觉维护医保基金安全的监管环境。力争实现飞检抽查16个州市覆盖率100%，定点医药机构违法违规行为查处数﹥=500，定点医药机构检查完成率100%，举报奖励经费兑现情况按文件要求兑现，社会满意度﹥=85%的目标。    </t>
  </si>
  <si>
    <t>飞检抽查16个州市覆盖率</t>
  </si>
  <si>
    <t>省内所有统筹区飞行检查任务完成率</t>
  </si>
  <si>
    <t>定点医药机构检查完成率</t>
  </si>
  <si>
    <t>按照飞行检查方案检查家数完成率</t>
  </si>
  <si>
    <t>举报奖励经费兑现情况</t>
  </si>
  <si>
    <t>按文件要求兑现</t>
  </si>
  <si>
    <t>定点医药机构违法违规行为查处数</t>
  </si>
  <si>
    <t>500</t>
  </si>
  <si>
    <t>件</t>
  </si>
  <si>
    <t>违法违规行为查处数</t>
  </si>
  <si>
    <t>社会公众对基金监管工作的满意度</t>
  </si>
  <si>
    <t>去年离休干部医疗统筹费标准为10.59万元，人数按照去年上报减免的78家单位254名离休干部全额减免计算，应缴离休统筹费2689.86万元。按照“企业尽责、社会统筹、财政兜底”的原则，给予符合条件的省本级困难企事业单位减免离休干部医疗统筹费2213.94万元。2026年预计会有新增困难企业报送需要减免的困难企业离休干部统筹费，结合财务指标计算减免比例减免离休干部统筹费，2026年预计给予250名离休干部医疗统筹费减免2500万元。</t>
  </si>
  <si>
    <t>获补对象数</t>
  </si>
  <si>
    <t>250</t>
  </si>
  <si>
    <t>反映获补助人员、企业的数量情况，也适用补贴、资助等形式的补助。</t>
  </si>
  <si>
    <t>获补对象准确率</t>
  </si>
  <si>
    <t>反映获补助对象认定的准确性情况。
获补对象准确率=抽检符合标准的补助对象数/抽检实际补助对象数*100%</t>
  </si>
  <si>
    <t>反映补助政策的宣传效果情况。
政策知晓率=调查中补助政策知晓人数/调查总人数*100%</t>
  </si>
  <si>
    <t>计划从浙江大学等省外知名高校定向招录的选调生，对硕士及以上学历（省本级）的选调生发放一次性租房补贴。</t>
  </si>
  <si>
    <t>硕士发放人数</t>
  </si>
  <si>
    <t>2025年招录硕士定向选调生发放人数</t>
  </si>
  <si>
    <t>补贴发放准确率率</t>
  </si>
  <si>
    <t>补贴发放准确</t>
  </si>
  <si>
    <t>任务完成率</t>
  </si>
  <si>
    <t>工作任务完成情况。</t>
  </si>
  <si>
    <t>改善用人单位干部队伍年龄学历结构，增加用人单位对选调生政策知晓度</t>
  </si>
  <si>
    <t>有效提升</t>
  </si>
  <si>
    <t>补贴发放满意度</t>
  </si>
  <si>
    <t>满意度达到90%以上。</t>
  </si>
  <si>
    <t>紧紧围绕国家关于医疗保障经办政务服务工作的方针政策和决策部署，组织开展全省医保经办服务管理规范建设提升培训班，促进各地区之间互学互促，提炼总结先进做法和成熟经验，并加以推广运用，实现医疗保障经办政务服务事项全覆盖。加强政策宣传，提高医疗保障经办政务服务工作的各项政策知晓度，借助电视电台、官方门户网站、宣传手册、微信公众号等多种形式为载体，及时向社会公布服务清单和办事指南，做到形式直观、易看易懂。</t>
  </si>
  <si>
    <t>差旅费用支出合规率</t>
  </si>
  <si>
    <t>差旅费合规</t>
  </si>
  <si>
    <t>检查（核查）任务及时完成率</t>
  </si>
  <si>
    <t>反映是否按时完成检查核查任务。
检查任务及时完成率=及时完成检查（核查）任务数/完成检查（核查）任务数*100%</t>
  </si>
  <si>
    <t>差旅报销办结及时率</t>
  </si>
  <si>
    <t>98</t>
  </si>
  <si>
    <t>公务差旅结束后，按时完成报销审核等相关</t>
  </si>
  <si>
    <t>差旅人员满意度</t>
  </si>
  <si>
    <t>进行差旅人员的综合满意度</t>
  </si>
  <si>
    <t xml:space="preserve">紧紧围绕国家关于医疗保障经办政务服务工作的方针政策和决策部署，组织开展全省医保经办服务管理规范建设提升培训班，促进各地区之间互学互促，提炼总结先进做法和成熟经验，并加以推广运用，实现医疗保障经办政务服务事项全覆盖。加强政策宣传，提高医疗保障经办政务服务工作的各项政策知晓度，借助电视电台、官方门户网站、宣传手册、微信公众号等多种形式为载体，及时向社会公布服务清单和办事指南，做到形式直观、易看易懂。
</t>
  </si>
  <si>
    <t>公开发放的宣传材料数量</t>
  </si>
  <si>
    <t>10000</t>
  </si>
  <si>
    <t>份（部、个、幅、条）</t>
  </si>
  <si>
    <t>反映制作宣传册等的数量情况。</t>
  </si>
  <si>
    <t>组织培训期数</t>
  </si>
  <si>
    <t>1.00</t>
  </si>
  <si>
    <t>反映预算部门（单位）组织开展各类培训的期数。</t>
  </si>
  <si>
    <t>宣传活动举办次数</t>
  </si>
  <si>
    <t>反映组织宣传活动次数的情况。</t>
  </si>
  <si>
    <t>接听电话个数</t>
  </si>
  <si>
    <t>60000</t>
  </si>
  <si>
    <t>反映接听电话的数量情况。</t>
  </si>
  <si>
    <t>宣传活动参与人次</t>
  </si>
  <si>
    <t>人次</t>
  </si>
  <si>
    <t>反映宣传活动参与人次情况。</t>
  </si>
  <si>
    <t>社会公众满意度</t>
  </si>
  <si>
    <t>反映社会公众对宣传的满意程度。</t>
  </si>
  <si>
    <t>做好本部门人员差旅保障，按规定做好差旅相关工作，支持部门正常履职。</t>
  </si>
  <si>
    <t xml:space="preserve">差旅费用支出合规
</t>
  </si>
  <si>
    <t xml:space="preserve">反映差旅报销是否及时办结。
</t>
  </si>
  <si>
    <t>差旅资金使用效益</t>
  </si>
  <si>
    <t>反差旅资金效益情况，保障工作资源合理使用</t>
  </si>
  <si>
    <t>接受差旅费用保障的人员多方面的综合满意度</t>
  </si>
  <si>
    <t>提升异地就医直接结算工作管理服务能力，开展异地就医工作调研，不断提高异地就医管理队伍工作能力和服务水平。将跨省异地就医直接结算服务纳入基本医疗保险定点医疗机构协议管理，切实落实就医地管理职责，将跨省异地就医统一纳入智能监控、现场检查、飞行检查等监管范围，加强异地就医结算服务行风建设。继续增加异地就医住院、门诊直接结算定点医药机构数量，逐步扩大门诊慢特病费用跨省异地就医直接结算服务范围，扩大17个统筹区普通门诊和门诊慢特病费用跨省直接结算覆盖面。督促省内定点医疗机构按规定上传包括因故无法直接结算在内的所有参保人医疗费用明细、诊断信息等就诊信息。强化跨区域异地就医直接结算业务协同，建立健全跨省异地就医报错问题常态化治理工作机制。
2026年医疗保险异地就医费用直接结算运行保障项目安排资金10万元，其中：差旅费8万元，印刷费2万元。</t>
  </si>
  <si>
    <t>培训出勤率</t>
  </si>
  <si>
    <t>反映预算部门（单位）组织开展各类培训中参训人员的出勤情况。
培训出勤率=（实际出勤学员数量/参加培训学员数量）*100%。</t>
  </si>
  <si>
    <t>差旅费用支出合规</t>
  </si>
  <si>
    <t>反映差旅报销是否及时办结。</t>
  </si>
  <si>
    <t xml:space="preserve">反差旅资金效益情况，保障工作资源合理使用
</t>
  </si>
  <si>
    <t>云南省医保信息平台为全省17个统筹区、4500万参保人员、近3万家医药机构提供了更加智能、便捷、高效的服务。现“智慧医保”信息平台已完成建设，投入使用。为深入贯彻落实省委、省政府推进作风革命加强机关效能建设相关要求，切实满足群众日益多元化、多层次的医疗保障需求，根据各省医保信息平台建设情况，有针对性的选取2—3个省份进行实地调研、交流经验。为全面提升医保服务水平，促使就医、购药结算更加便捷，医保服务更加完善，宏观决策更加精准，根据16个州、市医疗保障信息平台运用情况，抽取州、市进行实地调研，及时解决存在问题，有效提高人民群众的获得感、幸福感、安全感。
切实提高医疗保障统计人员业务素质，增强统计人员业务能力，科学编制医保统计报表，打造一支政治素质、业务素质、工作能力过硬的医疗保障统计队伍。促进全省统计数据质量和基金运行管理水平的提升，促进医疗保障形势分析常态化、科学化、精细化，为科学决策提供数据支撑。</t>
  </si>
  <si>
    <t>培训天数</t>
  </si>
  <si>
    <t>天</t>
  </si>
  <si>
    <t>反映预算部门（单位）组织开展各类培训的天数。</t>
  </si>
  <si>
    <t>系统正常使用年限</t>
  </si>
  <si>
    <t>年</t>
  </si>
  <si>
    <t>反映系统正常使用期限。</t>
  </si>
  <si>
    <t>参训人员满意度</t>
  </si>
  <si>
    <t>反映参训人员对培训内容、讲师授课、课程设置和培训效果等的满意度。
参训人员满意度=（对培训整体满意的参训人数/参训总人数）*100%</t>
  </si>
  <si>
    <t>预算06表</t>
  </si>
  <si>
    <t>2026年政府性基金预算支出预算表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</si>
  <si>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</si>
  <si>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</si>
  <si>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</si>
  <si>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</si>
  <si>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</si>
  <si>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</si>
  <si>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</si>
  <si>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</si>
  <si>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</si>
  <si>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</si>
  <si>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</si>
  <si>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</si>
  <si>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</si>
  <si>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医保政策宣传新媒体产品及主题宣传活动服务</t>
  </si>
  <si>
    <t>C23070200 公共公益宣传服务</t>
  </si>
  <si>
    <t>项</t>
  </si>
  <si>
    <t>DRG审核第三方专业服务</t>
  </si>
  <si>
    <t>C23089900 其他行业管理服务</t>
  </si>
  <si>
    <t>待遇保障调研评估工作服务</t>
  </si>
  <si>
    <t>C23060200 社会调查服务</t>
  </si>
  <si>
    <t>财务内审及咨询评估服务</t>
  </si>
  <si>
    <t>C23030000 审计服务</t>
  </si>
  <si>
    <t>购买2025年第三方服务参与飞行检查项目尾款</t>
  </si>
  <si>
    <t>C04990000 其他医疗卫生服务</t>
  </si>
  <si>
    <t>购买第三方服务参与2026年飞行检查</t>
  </si>
  <si>
    <t>复印纸</t>
  </si>
  <si>
    <t>A05040101 复印纸</t>
  </si>
  <si>
    <t>盒</t>
  </si>
  <si>
    <t>C21040000 物业管理服务</t>
  </si>
  <si>
    <t>C2309019999 其他印刷服务</t>
  </si>
  <si>
    <t>采购物业管理</t>
  </si>
  <si>
    <t>C21040099 多单位共用物业</t>
  </si>
  <si>
    <t>箱</t>
  </si>
  <si>
    <t>印制全省医疗保障统计等资料</t>
  </si>
  <si>
    <t>C23090199 其他印刷服务</t>
  </si>
  <si>
    <t>预算08表</t>
  </si>
  <si>
    <t>2026年部门政府购买服务预算表</t>
  </si>
  <si>
    <t>政府购买服务项目</t>
  </si>
  <si>
    <t>政府购买服务目录</t>
  </si>
  <si>
    <t>A1502 公共公益宣传服务</t>
  </si>
  <si>
    <t>A1605 行业规范服务</t>
  </si>
  <si>
    <t>待遇保障调研评估服务</t>
  </si>
  <si>
    <t>B0202 社会调查服务</t>
  </si>
  <si>
    <t>B0302 审计服务</t>
  </si>
  <si>
    <t>物业管理</t>
  </si>
  <si>
    <t>B1102 物业管理服务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</si>
  <si>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</si>
  <si>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</si>
  <si>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</si>
  <si>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</si>
  <si>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</si>
  <si>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</si>
  <si>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</si>
  <si>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</si>
  <si>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</si>
  <si>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</si>
  <si>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</si>
  <si>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</si>
  <si>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</si>
  <si>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</si>
  <si>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</si>
  <si>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</si>
  <si>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</si>
  <si>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</si>
  <si>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</si>
  <si>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</si>
  <si>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</si>
  <si>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</si>
  <si>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</si>
  <si>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</si>
  <si>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</si>
  <si>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省对下城乡居民基本医疗保险补助资金</t>
  </si>
  <si>
    <t>省对下城乡医疗救助补助资金</t>
  </si>
  <si>
    <t>省属驻州市困难企业（农场）离休干部医疗统筹费减免补助资金</t>
  </si>
  <si>
    <t>特殊人员医疗费补助资金</t>
  </si>
  <si>
    <t>预算09-2表</t>
  </si>
  <si>
    <t>2026年省对下转移支付绩效目标表</t>
  </si>
  <si>
    <t>一、稳步推进全民参保计划，城乡居民参保人数大于等于3892万人，参保率稳定在95%以上。
二、落实医疗待遇保障，参保人目录范围内住院费用报销比例达到70%以上，实际报销比例达到60%以上。
三、医保基金运行平稳可持续，累计结余可支付月数大于等于6个月。
四、公共服务管理效能进一步提高，门诊统筹全覆盖。
五、参保群众满意度持续提高。</t>
  </si>
  <si>
    <t>2026年参加居民医保人数</t>
  </si>
  <si>
    <t>3892</t>
  </si>
  <si>
    <t>按照6月底参保人数和国家公布的财政补助标准拨付财政补助资金。</t>
  </si>
  <si>
    <t>居民医保基金累计可支付月数</t>
  </si>
  <si>
    <t>基本医保参保率</t>
  </si>
  <si>
    <t>实际参保人数占常住人口的比例</t>
  </si>
  <si>
    <t>目录范围内住院费用报销比例</t>
  </si>
  <si>
    <t>参保人政策范围内住院费用报销比例</t>
  </si>
  <si>
    <t>住院费用实际报销比例</t>
  </si>
  <si>
    <t>60</t>
  </si>
  <si>
    <t>参保人住院费用实际报销比例</t>
  </si>
  <si>
    <t>补助资金下达及时率</t>
  </si>
  <si>
    <t>省级财政补助资金在规定时间及时足额下达</t>
  </si>
  <si>
    <t>普遍开展门诊统筹</t>
  </si>
  <si>
    <t>门诊统筹全覆盖</t>
  </si>
  <si>
    <t>医保政策知晓率</t>
  </si>
  <si>
    <t>国家和省建立医疗救助制度，保障医疗救助对象获得基本医疗卫生服务。医疗救助对救助对象参加城乡医疗救助按规定标准予以资助，对救助对象难以承担的个人自付费用予以补助。要求按照文件规定，对符合条件的救助对象进行资助和医疗费用救助。符合资助条件的人员资助参保政策覆盖率&gt;=99%；重点救助对象个人自付费用年度限额内住院救助比例&gt;=70%。2026年按照实际情况执行省对下的金额。保持医疗保障帮扶政策总体稳定的基础上，通过优化调整医保扶贫政策，健全防范化解因病返贫致贫长效机制，确保不发生因病规模性返贫，逐步实现由集中资源支持脱贫攻坚向统筹基本医保、大病保险、医疗救助三重制度常态化保障平稳过渡，助力乡村振兴战略全面推进。</t>
  </si>
  <si>
    <t>医疗救助对象人次规模</t>
  </si>
  <si>
    <t>12100000</t>
  </si>
  <si>
    <t>医疗救助对象人次规模，符合救助条件的对象按规定纳入救助范围</t>
  </si>
  <si>
    <t>重点救助对象住院救助比例</t>
  </si>
  <si>
    <t>重点救助对象政策范围内个人自付费用年度限额内住院救助比例</t>
  </si>
  <si>
    <t>低收入人口资助参保政策覆盖率</t>
  </si>
  <si>
    <t>99</t>
  </si>
  <si>
    <t>符合资助条件的农村低收入人口资助参保政策覆盖率即资助参保对象人数与符合资助条件的农村低收入人数的比率</t>
  </si>
  <si>
    <t>医保综合监管能力</t>
  </si>
  <si>
    <t>按照社会工作考核指标</t>
  </si>
  <si>
    <t>医保综合监管能力。按照“社会保障工作考核”相关工作要求和指标开展。</t>
  </si>
  <si>
    <t>“一站式”即时结算覆盖率</t>
  </si>
  <si>
    <t>反映参保人员可在就诊医院一站式结算和报销的覆盖情况。</t>
  </si>
  <si>
    <t>城乡医疗救助政策知晓率</t>
  </si>
  <si>
    <t>80</t>
  </si>
  <si>
    <t>调查中的人员对医疗救助相关政策的知晓率</t>
  </si>
  <si>
    <t>困难群众看病就医方便程度</t>
  </si>
  <si>
    <t>在医疗救助定点医疗机构实现即实结算率100%</t>
  </si>
  <si>
    <t>困难群众医疗费用负担</t>
  </si>
  <si>
    <t>有效缓解</t>
  </si>
  <si>
    <t>满分：稳定现行救助待遇水平，确保不发生规模性因病致贫返贫。反之不合格。</t>
  </si>
  <si>
    <t>对健全社会救助体系的影响</t>
  </si>
  <si>
    <t>参加基本医疗保险因病致贫群众实现医疗救助全覆盖。</t>
  </si>
  <si>
    <t>对健全医疗保障制度体系的影响</t>
  </si>
  <si>
    <t>成效明显</t>
  </si>
  <si>
    <t>满分：充分发挥医疗救助兜底保障作用。反之不合格。</t>
  </si>
  <si>
    <t>救助对象对救助工作满意度</t>
  </si>
  <si>
    <t>调查救助对象中满意和较满意的受助人员数量占调查人数的比率。</t>
  </si>
  <si>
    <t>一、符合条件的省属驻州（市）、县（市、区）困难企业（含农垦）离休干部医疗统筹费100%纳入省财政补助；
二、省属驻州（市）、县（市、区）困难企业（含农垦）离休干部属地参加医疗统筹，医疗待遇有效保障；
三、获补离休干部认定准确率达到100%；
四、切实减轻企业（含农垦）负担，预计给予36家单位78名离休干部医疗统筹费减免468万元；
五、省属驻州市参统困难企业（含农垦）离休干部满意度大于等于95%。</t>
  </si>
  <si>
    <t>68</t>
  </si>
  <si>
    <t>人(人次、家)</t>
  </si>
  <si>
    <t>获补离休干部认定准确率</t>
  </si>
  <si>
    <t>获补离休干部认定准确率达100%</t>
  </si>
  <si>
    <t>根据《安置在昆明市的军队师职退休干部参照执行省直医疗照顾人员待遇标准专题会议纪要》，对接收任务重的昆明市，按照由省级财政适当补助，新增人员、新增费用由昆明市解决的原则，省级财政继续在2026年定额专项补助昆明市1600万元，用于解决军队昆明市师职干部享受医疗照顾人员待遇。确保昆明市师职干部2026年，住院和门诊医疗费用报销92%；年度住院医疗费用个人负担超过5000元的，再报销70%，公务员补助划入个人账户比例为2个百分点；每年安排一次健康体检。</t>
  </si>
  <si>
    <t>符合政策范围人数</t>
  </si>
  <si>
    <t>1000</t>
  </si>
  <si>
    <t>补助资金拨付时间</t>
  </si>
  <si>
    <t>&lt;</t>
  </si>
  <si>
    <t>医保服务水平</t>
  </si>
  <si>
    <t>不断提升</t>
  </si>
  <si>
    <t>保障对象满意度</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</si>
  <si>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</si>
  <si>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</si>
  <si>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</si>
  <si>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</si>
  <si>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</si>
  <si>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</si>
  <si>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</si>
  <si>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</si>
  <si>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</si>
  <si>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</si>
  <si>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</si>
  <si>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</si>
  <si>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预算11表</t>
  </si>
  <si>
    <t>2026年中央转移支付补助项目支出预算表</t>
  </si>
  <si>
    <t>上级补助</t>
  </si>
  <si>
    <t>提前下达2026年省本级中央医疗服务与保障能力提升补助资金</t>
  </si>
  <si>
    <t>预算12表</t>
  </si>
  <si>
    <t>2026年部门项目支出中期规划预算表</t>
  </si>
  <si>
    <t>项目级次</t>
  </si>
  <si>
    <t>2026年</t>
  </si>
  <si>
    <t>2027年</t>
  </si>
  <si>
    <t>2028年</t>
  </si>
  <si>
    <t>212 因公出国（境）经费</t>
  </si>
  <si>
    <t>本级</t>
  </si>
  <si>
    <t>229 其他运转类</t>
  </si>
  <si>
    <t>311 专项业务类</t>
  </si>
  <si>
    <t>312 民生类</t>
  </si>
  <si>
    <t>322 民生类</t>
  </si>
  <si>
    <t>对下</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</si>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</sst>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0;\-#,##0.00;;@"/>
    <numFmt numFmtId="179" formatCode="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7"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176" fontId="7" fillId="0" borderId="7">
      <alignment horizontal="right" vertical="center"/>
    </xf>
    <xf numFmtId="0" fontId="26" fillId="0" borderId="0" applyNumberFormat="0" applyFill="0" applyBorder="0" applyAlignment="0" applyProtection="0">
      <alignment vertical="center"/>
    </xf>
    <xf numFmtId="0" fontId="0" fillId="7" borderId="15"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4" fillId="9" borderId="0" applyNumberFormat="0" applyBorder="0" applyAlignment="0" applyProtection="0">
      <alignment vertical="center"/>
    </xf>
    <xf numFmtId="0" fontId="27" fillId="0" borderId="17" applyNumberFormat="0" applyFill="0" applyAlignment="0" applyProtection="0">
      <alignment vertical="center"/>
    </xf>
    <xf numFmtId="0" fontId="24"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7"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cellStyleXfs>
  <cellXfs count="179">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80" fontId="7" fillId="0" borderId="7" xfId="56">
      <alignment horizontal="right" vertical="center"/>
    </xf>
    <xf numFmtId="178" fontId="7" fillId="0" borderId="7" xfId="54">
      <alignment horizontal="right" vertical="center"/>
    </xf>
    <xf numFmtId="180" fontId="7" fillId="0" borderId="7" xfId="0" applyNumberFormat="1" applyFont="1" applyBorder="1" applyAlignment="1">
      <alignment horizontal="left" vertical="center"/>
    </xf>
    <xf numFmtId="178" fontId="7" fillId="0" borderId="7" xfId="0" applyNumberFormat="1" applyFont="1" applyBorder="1" applyAlignment="1">
      <alignment horizontal="lef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indent="1"/>
    </xf>
    <xf numFmtId="0" fontId="12" fillId="0" borderId="7" xfId="0" applyFont="1" applyBorder="1" applyAlignment="1" applyProtection="1">
      <alignment horizontal="left" vertical="center" wrapText="1"/>
      <protection locked="0"/>
    </xf>
    <xf numFmtId="0" fontId="12" fillId="0" borderId="7" xfId="0" applyFont="1" applyBorder="1" applyAlignment="1">
      <alignment horizontal="left" vertical="center" wrapText="1" indent="2"/>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3" fillId="0" borderId="0" xfId="0" applyFont="1" applyAlignment="1" applyProtection="1">
      <alignment horizontal="right"/>
      <protection locked="0"/>
    </xf>
    <xf numFmtId="178"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8" fontId="5" fillId="0" borderId="0" xfId="54"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8"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05" t="s">
        <v>0</v>
      </c>
    </row>
    <row r="2" ht="36" customHeight="1" spans="1:4">
      <c r="A2" s="44" t="s">
        <v>1</v>
      </c>
      <c r="B2" s="171"/>
      <c r="C2" s="171"/>
      <c r="D2" s="171"/>
    </row>
    <row r="3" ht="21" customHeight="1" spans="1:4">
      <c r="A3" s="98" t="str">
        <f>"单位名称："&amp;"云南省医疗保障局"</f>
        <v>单位名称：云南省医疗保障局</v>
      </c>
      <c r="B3" s="136"/>
      <c r="C3" s="136"/>
      <c r="D3" s="104"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7" t="s">
        <v>8</v>
      </c>
      <c r="B7" s="125">
        <v>150675003.65</v>
      </c>
      <c r="C7" s="23" t="str">
        <f>"一"&amp;"、"&amp;"社会保障和就业支出"</f>
        <v>一、社会保障和就业支出</v>
      </c>
      <c r="D7" s="125">
        <v>2444545.8</v>
      </c>
    </row>
    <row r="8" ht="25.4" customHeight="1" spans="1:4">
      <c r="A8" s="147" t="s">
        <v>9</v>
      </c>
      <c r="B8" s="125"/>
      <c r="C8" s="23" t="str">
        <f>"二"&amp;"、"&amp;"卫生健康支出"</f>
        <v>二、卫生健康支出</v>
      </c>
      <c r="D8" s="125">
        <v>152110289.45</v>
      </c>
    </row>
    <row r="9" ht="25.4" customHeight="1" spans="1:4">
      <c r="A9" s="147" t="s">
        <v>10</v>
      </c>
      <c r="B9" s="125"/>
      <c r="C9" s="23" t="str">
        <f>"三"&amp;"、"&amp;"住房保障支出"</f>
        <v>三、住房保障支出</v>
      </c>
      <c r="D9" s="125">
        <v>1748576.97</v>
      </c>
    </row>
    <row r="10" ht="25.4" customHeight="1" spans="1:4">
      <c r="A10" s="147" t="s">
        <v>11</v>
      </c>
      <c r="B10" s="97"/>
      <c r="C10" s="23" t="str">
        <f>"四"&amp;"、"&amp;"转移性支出"</f>
        <v>四、转移性支出</v>
      </c>
      <c r="D10" s="125"/>
    </row>
    <row r="11" ht="25.4" customHeight="1" spans="1:4">
      <c r="A11" s="147" t="s">
        <v>12</v>
      </c>
      <c r="B11" s="125"/>
      <c r="C11" s="23"/>
      <c r="D11" s="125"/>
    </row>
    <row r="12" ht="25.4" customHeight="1" spans="1:4">
      <c r="A12" s="147" t="s">
        <v>13</v>
      </c>
      <c r="B12" s="97"/>
      <c r="C12" s="23"/>
      <c r="D12" s="125"/>
    </row>
    <row r="13" ht="25.4" customHeight="1" spans="1:4">
      <c r="A13" s="147" t="s">
        <v>14</v>
      </c>
      <c r="B13" s="97"/>
      <c r="C13" s="23"/>
      <c r="D13" s="125"/>
    </row>
    <row r="14" ht="25.4" customHeight="1" spans="1:4">
      <c r="A14" s="147" t="s">
        <v>15</v>
      </c>
      <c r="B14" s="97"/>
      <c r="C14" s="23"/>
      <c r="D14" s="125"/>
    </row>
    <row r="15" ht="25.4" customHeight="1" spans="1:4">
      <c r="A15" s="172" t="s">
        <v>16</v>
      </c>
      <c r="B15" s="97"/>
      <c r="C15" s="23"/>
      <c r="D15" s="125"/>
    </row>
    <row r="16" ht="25.4" customHeight="1" spans="1:4">
      <c r="A16" s="172" t="s">
        <v>17</v>
      </c>
      <c r="B16" s="125"/>
      <c r="C16" s="23"/>
      <c r="D16" s="125"/>
    </row>
    <row r="17" ht="25.4" customHeight="1" spans="1:4">
      <c r="A17" s="173" t="s">
        <v>18</v>
      </c>
      <c r="B17" s="143">
        <v>150675003.65</v>
      </c>
      <c r="C17" s="144" t="s">
        <v>19</v>
      </c>
      <c r="D17" s="143">
        <v>156303412.22</v>
      </c>
    </row>
    <row r="18" ht="25.4" customHeight="1" spans="1:4">
      <c r="A18" s="174" t="s">
        <v>20</v>
      </c>
      <c r="B18" s="143">
        <v>5628408.57</v>
      </c>
      <c r="C18" s="175" t="s">
        <v>21</v>
      </c>
      <c r="D18" s="176"/>
    </row>
    <row r="19" ht="25.4" customHeight="1" spans="1:4">
      <c r="A19" s="177" t="s">
        <v>22</v>
      </c>
      <c r="B19" s="125">
        <v>5628408.57</v>
      </c>
      <c r="C19" s="145" t="s">
        <v>22</v>
      </c>
      <c r="D19" s="97"/>
    </row>
    <row r="20" ht="25.4" customHeight="1" spans="1:4">
      <c r="A20" s="177" t="s">
        <v>23</v>
      </c>
      <c r="B20" s="125"/>
      <c r="C20" s="145" t="s">
        <v>23</v>
      </c>
      <c r="D20" s="97"/>
    </row>
    <row r="21" ht="25.4" customHeight="1" spans="1:4">
      <c r="A21" s="178" t="s">
        <v>24</v>
      </c>
      <c r="B21" s="143">
        <v>156303412.22</v>
      </c>
      <c r="C21" s="144" t="s">
        <v>25</v>
      </c>
      <c r="D21" s="139">
        <v>156303412.22</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1" sqref="A1"/>
    </sheetView>
  </sheetViews>
  <sheetFormatPr defaultColWidth="9.14166666666667" defaultRowHeight="14.25" customHeight="1" outlineLevelRow="7" outlineLevelCol="5"/>
  <cols>
    <col min="1" max="1" width="29.0333333333333" customWidth="1"/>
    <col min="2" max="2" width="28.6" customWidth="1"/>
    <col min="3" max="3" width="31.6" customWidth="1"/>
    <col min="4" max="6" width="33.45" customWidth="1"/>
  </cols>
  <sheetData>
    <row r="1" ht="15.75" customHeight="1" spans="6:6">
      <c r="F1" s="57" t="s">
        <v>507</v>
      </c>
    </row>
    <row r="2" ht="28.5" customHeight="1" spans="1:6">
      <c r="A2" s="27" t="s">
        <v>508</v>
      </c>
      <c r="B2" s="27"/>
      <c r="C2" s="27"/>
      <c r="D2" s="27"/>
      <c r="E2" s="27"/>
      <c r="F2" s="27"/>
    </row>
    <row r="3" ht="15" customHeight="1" spans="1:6">
      <c r="A3" s="106" t="str">
        <f>"单位名称："&amp;"云南省医疗保障局"</f>
        <v>单位名称：云南省医疗保障局</v>
      </c>
      <c r="B3" s="107"/>
      <c r="C3" s="107"/>
      <c r="D3" s="60"/>
      <c r="E3" s="60"/>
      <c r="F3" s="108" t="s">
        <v>2</v>
      </c>
    </row>
    <row r="4" ht="18.75" customHeight="1" spans="1:6">
      <c r="A4" s="9" t="s">
        <v>150</v>
      </c>
      <c r="B4" s="9" t="s">
        <v>55</v>
      </c>
      <c r="C4" s="9" t="s">
        <v>56</v>
      </c>
      <c r="D4" s="15" t="s">
        <v>509</v>
      </c>
      <c r="E4" s="63"/>
      <c r="F4" s="63"/>
    </row>
    <row r="5" ht="30" customHeight="1" spans="1:6">
      <c r="A5" s="18"/>
      <c r="B5" s="18"/>
      <c r="C5" s="18"/>
      <c r="D5" s="15" t="s">
        <v>30</v>
      </c>
      <c r="E5" s="63" t="s">
        <v>64</v>
      </c>
      <c r="F5" s="63" t="s">
        <v>65</v>
      </c>
    </row>
    <row r="6" ht="16.5" customHeight="1" spans="1:6">
      <c r="A6" s="63">
        <v>1</v>
      </c>
      <c r="B6" s="63">
        <v>2</v>
      </c>
      <c r="C6" s="63">
        <v>3</v>
      </c>
      <c r="D6" s="63">
        <v>4</v>
      </c>
      <c r="E6" s="63">
        <v>5</v>
      </c>
      <c r="F6" s="63">
        <v>6</v>
      </c>
    </row>
    <row r="7" ht="20.25" customHeight="1" spans="1:6">
      <c r="A7" s="29"/>
      <c r="B7" s="29"/>
      <c r="C7" s="29"/>
      <c r="D7" s="22"/>
      <c r="E7" s="22"/>
      <c r="F7" s="22"/>
    </row>
    <row r="8" ht="17.25" customHeight="1" spans="1:6">
      <c r="A8" s="109" t="s">
        <v>116</v>
      </c>
      <c r="B8" s="110"/>
      <c r="C8" s="110" t="s">
        <v>116</v>
      </c>
      <c r="D8" s="22"/>
      <c r="E8" s="22"/>
      <c r="F8" s="22"/>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9"/>
  <sheetViews>
    <sheetView showZeros="0" workbookViewId="0">
      <selection activeCell="A1" sqref="A1"/>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55"/>
      <c r="P1" s="55"/>
      <c r="Q1" s="104" t="s">
        <v>510</v>
      </c>
    </row>
    <row r="2" ht="27.75" customHeight="1" spans="1:17">
      <c r="A2" s="58" t="s">
        <v>511</v>
      </c>
      <c r="B2" s="27"/>
      <c r="C2" s="27"/>
      <c r="D2" s="27"/>
      <c r="E2" s="27"/>
      <c r="F2" s="27"/>
      <c r="G2" s="27"/>
      <c r="H2" s="27"/>
      <c r="I2" s="27"/>
      <c r="J2" s="27"/>
      <c r="K2" s="45"/>
      <c r="L2" s="27"/>
      <c r="M2" s="27"/>
      <c r="N2" s="27"/>
      <c r="O2" s="45"/>
      <c r="P2" s="45"/>
      <c r="Q2" s="27"/>
    </row>
    <row r="3" ht="18.75" customHeight="1" spans="1:17">
      <c r="A3" s="98" t="str">
        <f>"单位名称："&amp;"云南省医疗保障局"</f>
        <v>单位名称：云南省医疗保障局</v>
      </c>
      <c r="B3" s="6"/>
      <c r="C3" s="6"/>
      <c r="D3" s="6"/>
      <c r="E3" s="6"/>
      <c r="F3" s="6"/>
      <c r="G3" s="6"/>
      <c r="H3" s="6"/>
      <c r="I3" s="6"/>
      <c r="J3" s="6"/>
      <c r="O3" s="67"/>
      <c r="P3" s="67"/>
      <c r="Q3" s="105" t="s">
        <v>141</v>
      </c>
    </row>
    <row r="4" ht="15.75" customHeight="1" spans="1:17">
      <c r="A4" s="9" t="s">
        <v>512</v>
      </c>
      <c r="B4" s="72" t="s">
        <v>513</v>
      </c>
      <c r="C4" s="72" t="s">
        <v>514</v>
      </c>
      <c r="D4" s="72" t="s">
        <v>515</v>
      </c>
      <c r="E4" s="72" t="s">
        <v>516</v>
      </c>
      <c r="F4" s="72" t="s">
        <v>517</v>
      </c>
      <c r="G4" s="73" t="s">
        <v>157</v>
      </c>
      <c r="H4" s="73"/>
      <c r="I4" s="73"/>
      <c r="J4" s="73"/>
      <c r="K4" s="74"/>
      <c r="L4" s="73"/>
      <c r="M4" s="73"/>
      <c r="N4" s="73"/>
      <c r="O4" s="91"/>
      <c r="P4" s="74"/>
      <c r="Q4" s="92"/>
    </row>
    <row r="5" ht="17.25" customHeight="1" spans="1:17">
      <c r="A5" s="14"/>
      <c r="B5" s="75"/>
      <c r="C5" s="75"/>
      <c r="D5" s="75"/>
      <c r="E5" s="75"/>
      <c r="F5" s="75"/>
      <c r="G5" s="75" t="s">
        <v>30</v>
      </c>
      <c r="H5" s="75" t="s">
        <v>33</v>
      </c>
      <c r="I5" s="75" t="s">
        <v>518</v>
      </c>
      <c r="J5" s="75" t="s">
        <v>519</v>
      </c>
      <c r="K5" s="76" t="s">
        <v>520</v>
      </c>
      <c r="L5" s="93" t="s">
        <v>521</v>
      </c>
      <c r="M5" s="93"/>
      <c r="N5" s="93"/>
      <c r="O5" s="94"/>
      <c r="P5" s="95"/>
      <c r="Q5" s="77"/>
    </row>
    <row r="6" ht="54" customHeight="1" spans="1:17">
      <c r="A6" s="17"/>
      <c r="B6" s="77"/>
      <c r="C6" s="77"/>
      <c r="D6" s="77"/>
      <c r="E6" s="77"/>
      <c r="F6" s="77"/>
      <c r="G6" s="77"/>
      <c r="H6" s="77" t="s">
        <v>32</v>
      </c>
      <c r="I6" s="77"/>
      <c r="J6" s="77"/>
      <c r="K6" s="78"/>
      <c r="L6" s="77" t="s">
        <v>32</v>
      </c>
      <c r="M6" s="77" t="s">
        <v>43</v>
      </c>
      <c r="N6" s="77" t="s">
        <v>164</v>
      </c>
      <c r="O6" s="96" t="s">
        <v>39</v>
      </c>
      <c r="P6" s="78" t="s">
        <v>40</v>
      </c>
      <c r="Q6" s="77" t="s">
        <v>41</v>
      </c>
    </row>
    <row r="7" ht="15" customHeight="1" spans="1:17">
      <c r="A7" s="18">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21" customHeight="1" spans="1:17">
      <c r="A8" s="79" t="s">
        <v>45</v>
      </c>
      <c r="B8" s="80"/>
      <c r="C8" s="80"/>
      <c r="D8" s="80"/>
      <c r="E8" s="101"/>
      <c r="F8" s="22">
        <v>601900</v>
      </c>
      <c r="G8" s="22">
        <v>5425460</v>
      </c>
      <c r="H8" s="22">
        <v>5425460</v>
      </c>
      <c r="I8" s="22"/>
      <c r="J8" s="22"/>
      <c r="K8" s="22"/>
      <c r="L8" s="22"/>
      <c r="M8" s="22"/>
      <c r="N8" s="22"/>
      <c r="O8" s="22"/>
      <c r="P8" s="22"/>
      <c r="Q8" s="22"/>
    </row>
    <row r="9" ht="21" customHeight="1" spans="1:17">
      <c r="A9" s="82" t="s">
        <v>45</v>
      </c>
      <c r="B9" s="80"/>
      <c r="C9" s="80"/>
      <c r="D9" s="102"/>
      <c r="E9" s="103"/>
      <c r="F9" s="22">
        <v>570000</v>
      </c>
      <c r="G9" s="22">
        <v>5092760</v>
      </c>
      <c r="H9" s="22">
        <v>5092760</v>
      </c>
      <c r="I9" s="22"/>
      <c r="J9" s="22"/>
      <c r="K9" s="22"/>
      <c r="L9" s="22"/>
      <c r="M9" s="22"/>
      <c r="N9" s="22"/>
      <c r="O9" s="22"/>
      <c r="P9" s="22"/>
      <c r="Q9" s="22"/>
    </row>
    <row r="10" ht="33" customHeight="1" spans="1:17">
      <c r="A10" s="83" t="s">
        <v>284</v>
      </c>
      <c r="B10" s="80" t="s">
        <v>522</v>
      </c>
      <c r="C10" s="80" t="s">
        <v>523</v>
      </c>
      <c r="D10" s="102" t="s">
        <v>524</v>
      </c>
      <c r="E10" s="103">
        <v>1</v>
      </c>
      <c r="F10" s="22"/>
      <c r="G10" s="22">
        <v>590000</v>
      </c>
      <c r="H10" s="22">
        <v>590000</v>
      </c>
      <c r="I10" s="22"/>
      <c r="J10" s="22"/>
      <c r="K10" s="22"/>
      <c r="L10" s="22"/>
      <c r="M10" s="22"/>
      <c r="N10" s="22"/>
      <c r="O10" s="22"/>
      <c r="P10" s="22"/>
      <c r="Q10" s="22"/>
    </row>
    <row r="11" ht="21" customHeight="1" spans="1:17">
      <c r="A11" s="83" t="s">
        <v>284</v>
      </c>
      <c r="B11" s="80" t="s">
        <v>525</v>
      </c>
      <c r="C11" s="80" t="s">
        <v>526</v>
      </c>
      <c r="D11" s="102" t="s">
        <v>524</v>
      </c>
      <c r="E11" s="103">
        <v>1</v>
      </c>
      <c r="F11" s="22"/>
      <c r="G11" s="22">
        <v>780000</v>
      </c>
      <c r="H11" s="22">
        <v>780000</v>
      </c>
      <c r="I11" s="22"/>
      <c r="J11" s="22"/>
      <c r="K11" s="22"/>
      <c r="L11" s="22"/>
      <c r="M11" s="22"/>
      <c r="N11" s="22"/>
      <c r="O11" s="22"/>
      <c r="P11" s="22"/>
      <c r="Q11" s="22"/>
    </row>
    <row r="12" ht="21" customHeight="1" spans="1:17">
      <c r="A12" s="83" t="s">
        <v>284</v>
      </c>
      <c r="B12" s="80" t="s">
        <v>527</v>
      </c>
      <c r="C12" s="80" t="s">
        <v>528</v>
      </c>
      <c r="D12" s="102" t="s">
        <v>524</v>
      </c>
      <c r="E12" s="103">
        <v>1</v>
      </c>
      <c r="F12" s="22"/>
      <c r="G12" s="22">
        <v>150000</v>
      </c>
      <c r="H12" s="22">
        <v>150000</v>
      </c>
      <c r="I12" s="22"/>
      <c r="J12" s="22"/>
      <c r="K12" s="22"/>
      <c r="L12" s="22"/>
      <c r="M12" s="22"/>
      <c r="N12" s="22"/>
      <c r="O12" s="22"/>
      <c r="P12" s="22"/>
      <c r="Q12" s="22"/>
    </row>
    <row r="13" ht="21" customHeight="1" spans="1:17">
      <c r="A13" s="83" t="s">
        <v>284</v>
      </c>
      <c r="B13" s="80" t="s">
        <v>529</v>
      </c>
      <c r="C13" s="80" t="s">
        <v>530</v>
      </c>
      <c r="D13" s="102" t="s">
        <v>524</v>
      </c>
      <c r="E13" s="103">
        <v>1</v>
      </c>
      <c r="F13" s="22">
        <v>530000</v>
      </c>
      <c r="G13" s="22">
        <v>530000</v>
      </c>
      <c r="H13" s="22">
        <v>530000</v>
      </c>
      <c r="I13" s="22"/>
      <c r="J13" s="22"/>
      <c r="K13" s="22"/>
      <c r="L13" s="22"/>
      <c r="M13" s="22"/>
      <c r="N13" s="22"/>
      <c r="O13" s="22"/>
      <c r="P13" s="22"/>
      <c r="Q13" s="22"/>
    </row>
    <row r="14" ht="33" customHeight="1" spans="1:17">
      <c r="A14" s="83" t="s">
        <v>282</v>
      </c>
      <c r="B14" s="80" t="s">
        <v>531</v>
      </c>
      <c r="C14" s="80" t="s">
        <v>532</v>
      </c>
      <c r="D14" s="102" t="s">
        <v>524</v>
      </c>
      <c r="E14" s="103">
        <v>1</v>
      </c>
      <c r="F14" s="22"/>
      <c r="G14" s="22">
        <v>113960</v>
      </c>
      <c r="H14" s="22">
        <v>113960</v>
      </c>
      <c r="I14" s="22"/>
      <c r="J14" s="22"/>
      <c r="K14" s="22"/>
      <c r="L14" s="22"/>
      <c r="M14" s="22"/>
      <c r="N14" s="22"/>
      <c r="O14" s="22"/>
      <c r="P14" s="22"/>
      <c r="Q14" s="22"/>
    </row>
    <row r="15" ht="33" customHeight="1" spans="1:17">
      <c r="A15" s="83" t="s">
        <v>282</v>
      </c>
      <c r="B15" s="80" t="s">
        <v>531</v>
      </c>
      <c r="C15" s="80" t="s">
        <v>532</v>
      </c>
      <c r="D15" s="102" t="s">
        <v>524</v>
      </c>
      <c r="E15" s="103">
        <v>1</v>
      </c>
      <c r="F15" s="22"/>
      <c r="G15" s="22">
        <v>341600</v>
      </c>
      <c r="H15" s="22">
        <v>341600</v>
      </c>
      <c r="I15" s="22"/>
      <c r="J15" s="22"/>
      <c r="K15" s="22"/>
      <c r="L15" s="22"/>
      <c r="M15" s="22"/>
      <c r="N15" s="22"/>
      <c r="O15" s="22"/>
      <c r="P15" s="22"/>
      <c r="Q15" s="22"/>
    </row>
    <row r="16" ht="36" customHeight="1" spans="1:17">
      <c r="A16" s="83" t="s">
        <v>282</v>
      </c>
      <c r="B16" s="80" t="s">
        <v>533</v>
      </c>
      <c r="C16" s="80" t="s">
        <v>532</v>
      </c>
      <c r="D16" s="102" t="s">
        <v>524</v>
      </c>
      <c r="E16" s="103">
        <v>1</v>
      </c>
      <c r="F16" s="22"/>
      <c r="G16" s="22">
        <v>1967200</v>
      </c>
      <c r="H16" s="22">
        <v>1967200</v>
      </c>
      <c r="I16" s="22"/>
      <c r="J16" s="22"/>
      <c r="K16" s="22"/>
      <c r="L16" s="22"/>
      <c r="M16" s="22"/>
      <c r="N16" s="22"/>
      <c r="O16" s="22"/>
      <c r="P16" s="22"/>
      <c r="Q16" s="22"/>
    </row>
    <row r="17" ht="21" customHeight="1" spans="1:17">
      <c r="A17" s="83" t="s">
        <v>199</v>
      </c>
      <c r="B17" s="80" t="s">
        <v>534</v>
      </c>
      <c r="C17" s="80" t="s">
        <v>535</v>
      </c>
      <c r="D17" s="102" t="s">
        <v>536</v>
      </c>
      <c r="E17" s="103">
        <v>400</v>
      </c>
      <c r="F17" s="22">
        <v>40000</v>
      </c>
      <c r="G17" s="22">
        <v>40000</v>
      </c>
      <c r="H17" s="22">
        <v>40000</v>
      </c>
      <c r="I17" s="22"/>
      <c r="J17" s="22"/>
      <c r="K17" s="22"/>
      <c r="L17" s="22"/>
      <c r="M17" s="22"/>
      <c r="N17" s="22"/>
      <c r="O17" s="22"/>
      <c r="P17" s="22"/>
      <c r="Q17" s="22"/>
    </row>
    <row r="18" ht="21" customHeight="1" spans="1:17">
      <c r="A18" s="83" t="s">
        <v>199</v>
      </c>
      <c r="B18" s="80" t="s">
        <v>209</v>
      </c>
      <c r="C18" s="80" t="s">
        <v>537</v>
      </c>
      <c r="D18" s="102" t="s">
        <v>524</v>
      </c>
      <c r="E18" s="103">
        <v>1</v>
      </c>
      <c r="F18" s="22"/>
      <c r="G18" s="22">
        <v>580000</v>
      </c>
      <c r="H18" s="22">
        <v>580000</v>
      </c>
      <c r="I18" s="22"/>
      <c r="J18" s="22"/>
      <c r="K18" s="22"/>
      <c r="L18" s="22"/>
      <c r="M18" s="22"/>
      <c r="N18" s="22"/>
      <c r="O18" s="22"/>
      <c r="P18" s="22"/>
      <c r="Q18" s="22"/>
    </row>
    <row r="19" ht="21" customHeight="1" spans="1:17">
      <c r="A19" s="82" t="s">
        <v>50</v>
      </c>
      <c r="B19" s="23"/>
      <c r="C19" s="23"/>
      <c r="D19" s="23"/>
      <c r="E19" s="23"/>
      <c r="F19" s="22">
        <v>20000</v>
      </c>
      <c r="G19" s="22">
        <v>206400</v>
      </c>
      <c r="H19" s="22">
        <v>206400</v>
      </c>
      <c r="I19" s="22"/>
      <c r="J19" s="22"/>
      <c r="K19" s="22"/>
      <c r="L19" s="22"/>
      <c r="M19" s="22"/>
      <c r="N19" s="22"/>
      <c r="O19" s="22"/>
      <c r="P19" s="22"/>
      <c r="Q19" s="22"/>
    </row>
    <row r="20" ht="21" customHeight="1" spans="1:17">
      <c r="A20" s="83" t="s">
        <v>304</v>
      </c>
      <c r="B20" s="80" t="s">
        <v>287</v>
      </c>
      <c r="C20" s="80" t="s">
        <v>538</v>
      </c>
      <c r="D20" s="102" t="s">
        <v>524</v>
      </c>
      <c r="E20" s="103">
        <v>10000</v>
      </c>
      <c r="F20" s="22">
        <v>20000</v>
      </c>
      <c r="G20" s="22">
        <v>20000</v>
      </c>
      <c r="H20" s="22">
        <v>20000</v>
      </c>
      <c r="I20" s="22"/>
      <c r="J20" s="22"/>
      <c r="K20" s="22"/>
      <c r="L20" s="22"/>
      <c r="M20" s="22"/>
      <c r="N20" s="22"/>
      <c r="O20" s="22"/>
      <c r="P20" s="22"/>
      <c r="Q20" s="22"/>
    </row>
    <row r="21" ht="21" customHeight="1" spans="1:17">
      <c r="A21" s="83" t="s">
        <v>199</v>
      </c>
      <c r="B21" s="80" t="s">
        <v>539</v>
      </c>
      <c r="C21" s="80" t="s">
        <v>540</v>
      </c>
      <c r="D21" s="102" t="s">
        <v>524</v>
      </c>
      <c r="E21" s="103">
        <v>1</v>
      </c>
      <c r="F21" s="22"/>
      <c r="G21" s="22">
        <v>186400</v>
      </c>
      <c r="H21" s="22">
        <v>186400</v>
      </c>
      <c r="I21" s="22"/>
      <c r="J21" s="22"/>
      <c r="K21" s="22"/>
      <c r="L21" s="22"/>
      <c r="M21" s="22"/>
      <c r="N21" s="22"/>
      <c r="O21" s="22"/>
      <c r="P21" s="22"/>
      <c r="Q21" s="22"/>
    </row>
    <row r="22" ht="21" customHeight="1" spans="1:17">
      <c r="A22" s="82" t="s">
        <v>52</v>
      </c>
      <c r="B22" s="23"/>
      <c r="C22" s="23"/>
      <c r="D22" s="23"/>
      <c r="E22" s="23"/>
      <c r="F22" s="22">
        <v>2000</v>
      </c>
      <c r="G22" s="22">
        <v>54200</v>
      </c>
      <c r="H22" s="22">
        <v>54200</v>
      </c>
      <c r="I22" s="22"/>
      <c r="J22" s="22"/>
      <c r="K22" s="22"/>
      <c r="L22" s="22"/>
      <c r="M22" s="22"/>
      <c r="N22" s="22"/>
      <c r="O22" s="22"/>
      <c r="P22" s="22"/>
      <c r="Q22" s="22"/>
    </row>
    <row r="23" ht="21" customHeight="1" spans="1:17">
      <c r="A23" s="83" t="s">
        <v>199</v>
      </c>
      <c r="B23" s="80" t="s">
        <v>209</v>
      </c>
      <c r="C23" s="80" t="s">
        <v>540</v>
      </c>
      <c r="D23" s="102" t="s">
        <v>524</v>
      </c>
      <c r="E23" s="103">
        <v>1</v>
      </c>
      <c r="F23" s="22"/>
      <c r="G23" s="22">
        <v>52200</v>
      </c>
      <c r="H23" s="22">
        <v>52200</v>
      </c>
      <c r="I23" s="22"/>
      <c r="J23" s="22"/>
      <c r="K23" s="22"/>
      <c r="L23" s="22"/>
      <c r="M23" s="22"/>
      <c r="N23" s="22"/>
      <c r="O23" s="22"/>
      <c r="P23" s="22"/>
      <c r="Q23" s="22"/>
    </row>
    <row r="24" ht="21" customHeight="1" spans="1:17">
      <c r="A24" s="83" t="s">
        <v>199</v>
      </c>
      <c r="B24" s="80" t="s">
        <v>534</v>
      </c>
      <c r="C24" s="80" t="s">
        <v>535</v>
      </c>
      <c r="D24" s="102" t="s">
        <v>541</v>
      </c>
      <c r="E24" s="103">
        <v>10</v>
      </c>
      <c r="F24" s="22">
        <v>2000</v>
      </c>
      <c r="G24" s="22">
        <v>2000</v>
      </c>
      <c r="H24" s="22">
        <v>2000</v>
      </c>
      <c r="I24" s="22"/>
      <c r="J24" s="22"/>
      <c r="K24" s="22"/>
      <c r="L24" s="22"/>
      <c r="M24" s="22"/>
      <c r="N24" s="22"/>
      <c r="O24" s="22"/>
      <c r="P24" s="22"/>
      <c r="Q24" s="22"/>
    </row>
    <row r="25" ht="21" customHeight="1" spans="1:17">
      <c r="A25" s="82" t="s">
        <v>47</v>
      </c>
      <c r="B25" s="23"/>
      <c r="C25" s="23"/>
      <c r="D25" s="23"/>
      <c r="E25" s="23"/>
      <c r="F25" s="22">
        <v>9900</v>
      </c>
      <c r="G25" s="22">
        <v>72100</v>
      </c>
      <c r="H25" s="22">
        <v>72100</v>
      </c>
      <c r="I25" s="22"/>
      <c r="J25" s="22"/>
      <c r="K25" s="22"/>
      <c r="L25" s="22"/>
      <c r="M25" s="22"/>
      <c r="N25" s="22"/>
      <c r="O25" s="22"/>
      <c r="P25" s="22"/>
      <c r="Q25" s="22"/>
    </row>
    <row r="26" ht="21" customHeight="1" spans="1:17">
      <c r="A26" s="83" t="s">
        <v>312</v>
      </c>
      <c r="B26" s="80" t="s">
        <v>542</v>
      </c>
      <c r="C26" s="80" t="s">
        <v>543</v>
      </c>
      <c r="D26" s="102" t="s">
        <v>524</v>
      </c>
      <c r="E26" s="103">
        <v>1</v>
      </c>
      <c r="F26" s="22"/>
      <c r="G26" s="22">
        <v>10000</v>
      </c>
      <c r="H26" s="22">
        <v>10000</v>
      </c>
      <c r="I26" s="22"/>
      <c r="J26" s="22"/>
      <c r="K26" s="22"/>
      <c r="L26" s="22"/>
      <c r="M26" s="22"/>
      <c r="N26" s="22"/>
      <c r="O26" s="22"/>
      <c r="P26" s="22"/>
      <c r="Q26" s="22"/>
    </row>
    <row r="27" ht="21" customHeight="1" spans="1:17">
      <c r="A27" s="83" t="s">
        <v>199</v>
      </c>
      <c r="B27" s="80" t="s">
        <v>209</v>
      </c>
      <c r="C27" s="80" t="s">
        <v>540</v>
      </c>
      <c r="D27" s="102" t="s">
        <v>524</v>
      </c>
      <c r="E27" s="103">
        <v>1</v>
      </c>
      <c r="F27" s="22"/>
      <c r="G27" s="22">
        <v>52200</v>
      </c>
      <c r="H27" s="22">
        <v>52200</v>
      </c>
      <c r="I27" s="22"/>
      <c r="J27" s="22"/>
      <c r="K27" s="22"/>
      <c r="L27" s="22"/>
      <c r="M27" s="22"/>
      <c r="N27" s="22"/>
      <c r="O27" s="22"/>
      <c r="P27" s="22"/>
      <c r="Q27" s="22"/>
    </row>
    <row r="28" ht="21" customHeight="1" spans="1:17">
      <c r="A28" s="83" t="s">
        <v>199</v>
      </c>
      <c r="B28" s="80" t="s">
        <v>534</v>
      </c>
      <c r="C28" s="80" t="s">
        <v>535</v>
      </c>
      <c r="D28" s="102" t="s">
        <v>541</v>
      </c>
      <c r="E28" s="103">
        <v>30</v>
      </c>
      <c r="F28" s="22">
        <v>9900</v>
      </c>
      <c r="G28" s="22">
        <v>9900</v>
      </c>
      <c r="H28" s="22">
        <v>9900</v>
      </c>
      <c r="I28" s="22"/>
      <c r="J28" s="22"/>
      <c r="K28" s="22"/>
      <c r="L28" s="22"/>
      <c r="M28" s="22"/>
      <c r="N28" s="22"/>
      <c r="O28" s="22"/>
      <c r="P28" s="22"/>
      <c r="Q28" s="22"/>
    </row>
    <row r="29" ht="21" customHeight="1" spans="1:17">
      <c r="A29" s="84" t="s">
        <v>116</v>
      </c>
      <c r="B29" s="85"/>
      <c r="C29" s="85"/>
      <c r="D29" s="85"/>
      <c r="E29" s="101"/>
      <c r="F29" s="22">
        <v>601900</v>
      </c>
      <c r="G29" s="22">
        <v>5425460</v>
      </c>
      <c r="H29" s="22">
        <v>5425460</v>
      </c>
      <c r="I29" s="22"/>
      <c r="J29" s="22"/>
      <c r="K29" s="22"/>
      <c r="L29" s="22"/>
      <c r="M29" s="22"/>
      <c r="N29" s="22"/>
      <c r="O29" s="22"/>
      <c r="P29" s="22"/>
      <c r="Q29" s="22"/>
    </row>
  </sheetData>
  <mergeCells count="16">
    <mergeCell ref="A2:Q2"/>
    <mergeCell ref="A3:F3"/>
    <mergeCell ref="G4:Q4"/>
    <mergeCell ref="L5:Q5"/>
    <mergeCell ref="A29:E29"/>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5"/>
  <sheetViews>
    <sheetView showZeros="0" workbookViewId="0">
      <selection activeCell="A1" sqref="A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2"/>
      <c r="B1" s="62"/>
      <c r="C1" s="62"/>
      <c r="D1" s="62"/>
      <c r="E1" s="62"/>
      <c r="F1" s="62"/>
      <c r="G1" s="62"/>
      <c r="H1" s="69"/>
      <c r="I1" s="62"/>
      <c r="J1" s="62"/>
      <c r="K1" s="62"/>
      <c r="L1" s="55"/>
      <c r="M1" s="87"/>
      <c r="N1" s="88" t="s">
        <v>544</v>
      </c>
    </row>
    <row r="2" ht="27.75" customHeight="1" spans="1:14">
      <c r="A2" s="58" t="s">
        <v>545</v>
      </c>
      <c r="B2" s="70"/>
      <c r="C2" s="70"/>
      <c r="D2" s="70"/>
      <c r="E2" s="70"/>
      <c r="F2" s="70"/>
      <c r="G2" s="70"/>
      <c r="H2" s="71"/>
      <c r="I2" s="70"/>
      <c r="J2" s="70"/>
      <c r="K2" s="70"/>
      <c r="L2" s="45"/>
      <c r="M2" s="71"/>
      <c r="N2" s="70"/>
    </row>
    <row r="3" ht="18.75" customHeight="1" spans="1:14">
      <c r="A3" s="59" t="str">
        <f>"单位名称："&amp;"云南省医疗保障局"</f>
        <v>单位名称：云南省医疗保障局</v>
      </c>
      <c r="B3" s="60"/>
      <c r="C3" s="60"/>
      <c r="D3" s="60"/>
      <c r="E3" s="60"/>
      <c r="F3" s="60"/>
      <c r="G3" s="60"/>
      <c r="H3" s="69"/>
      <c r="I3" s="62"/>
      <c r="J3" s="62"/>
      <c r="K3" s="62"/>
      <c r="L3" s="67"/>
      <c r="M3" s="89"/>
      <c r="N3" s="90" t="s">
        <v>141</v>
      </c>
    </row>
    <row r="4" ht="15.75" customHeight="1" spans="1:14">
      <c r="A4" s="9" t="s">
        <v>512</v>
      </c>
      <c r="B4" s="72" t="s">
        <v>546</v>
      </c>
      <c r="C4" s="72" t="s">
        <v>547</v>
      </c>
      <c r="D4" s="73" t="s">
        <v>157</v>
      </c>
      <c r="E4" s="73"/>
      <c r="F4" s="73"/>
      <c r="G4" s="73"/>
      <c r="H4" s="74"/>
      <c r="I4" s="73"/>
      <c r="J4" s="73"/>
      <c r="K4" s="73"/>
      <c r="L4" s="91"/>
      <c r="M4" s="74"/>
      <c r="N4" s="92"/>
    </row>
    <row r="5" ht="17.25" customHeight="1" spans="1:14">
      <c r="A5" s="14"/>
      <c r="B5" s="75"/>
      <c r="C5" s="75"/>
      <c r="D5" s="75" t="s">
        <v>30</v>
      </c>
      <c r="E5" s="75" t="s">
        <v>33</v>
      </c>
      <c r="F5" s="75" t="s">
        <v>518</v>
      </c>
      <c r="G5" s="75" t="s">
        <v>519</v>
      </c>
      <c r="H5" s="76" t="s">
        <v>520</v>
      </c>
      <c r="I5" s="93" t="s">
        <v>521</v>
      </c>
      <c r="J5" s="93"/>
      <c r="K5" s="93"/>
      <c r="L5" s="94"/>
      <c r="M5" s="95"/>
      <c r="N5" s="77"/>
    </row>
    <row r="6" ht="54" customHeight="1" spans="1:14">
      <c r="A6" s="17"/>
      <c r="B6" s="77"/>
      <c r="C6" s="77"/>
      <c r="D6" s="77"/>
      <c r="E6" s="77"/>
      <c r="F6" s="77"/>
      <c r="G6" s="77"/>
      <c r="H6" s="78"/>
      <c r="I6" s="77" t="s">
        <v>32</v>
      </c>
      <c r="J6" s="77" t="s">
        <v>43</v>
      </c>
      <c r="K6" s="77" t="s">
        <v>164</v>
      </c>
      <c r="L6" s="96" t="s">
        <v>39</v>
      </c>
      <c r="M6" s="78" t="s">
        <v>40</v>
      </c>
      <c r="N6" s="77" t="s">
        <v>41</v>
      </c>
    </row>
    <row r="7" ht="15" customHeight="1" spans="1:14">
      <c r="A7" s="17">
        <v>1</v>
      </c>
      <c r="B7" s="77">
        <v>2</v>
      </c>
      <c r="C7" s="77">
        <v>3</v>
      </c>
      <c r="D7" s="78">
        <v>4</v>
      </c>
      <c r="E7" s="78">
        <v>5</v>
      </c>
      <c r="F7" s="78">
        <v>6</v>
      </c>
      <c r="G7" s="78">
        <v>7</v>
      </c>
      <c r="H7" s="78">
        <v>8</v>
      </c>
      <c r="I7" s="78">
        <v>9</v>
      </c>
      <c r="J7" s="78">
        <v>10</v>
      </c>
      <c r="K7" s="78">
        <v>11</v>
      </c>
      <c r="L7" s="78">
        <v>12</v>
      </c>
      <c r="M7" s="78">
        <v>13</v>
      </c>
      <c r="N7" s="78">
        <v>14</v>
      </c>
    </row>
    <row r="8" ht="21" customHeight="1" spans="1:14">
      <c r="A8" s="79" t="s">
        <v>45</v>
      </c>
      <c r="B8" s="80"/>
      <c r="C8" s="80"/>
      <c r="D8" s="81">
        <v>2630000</v>
      </c>
      <c r="E8" s="81">
        <v>2630000</v>
      </c>
      <c r="F8" s="81"/>
      <c r="G8" s="81"/>
      <c r="H8" s="81"/>
      <c r="I8" s="81"/>
      <c r="J8" s="81"/>
      <c r="K8" s="81"/>
      <c r="L8" s="97"/>
      <c r="M8" s="81"/>
      <c r="N8" s="81"/>
    </row>
    <row r="9" ht="21" customHeight="1" spans="1:14">
      <c r="A9" s="82" t="s">
        <v>45</v>
      </c>
      <c r="B9" s="80"/>
      <c r="C9" s="80"/>
      <c r="D9" s="81">
        <v>2630000</v>
      </c>
      <c r="E9" s="81">
        <v>2630000</v>
      </c>
      <c r="F9" s="81"/>
      <c r="G9" s="81"/>
      <c r="H9" s="81"/>
      <c r="I9" s="81"/>
      <c r="J9" s="81"/>
      <c r="K9" s="81"/>
      <c r="L9" s="97"/>
      <c r="M9" s="81"/>
      <c r="N9" s="81"/>
    </row>
    <row r="10" ht="33" customHeight="1" spans="1:14">
      <c r="A10" s="83" t="s">
        <v>284</v>
      </c>
      <c r="B10" s="80" t="s">
        <v>522</v>
      </c>
      <c r="C10" s="80" t="s">
        <v>548</v>
      </c>
      <c r="D10" s="81">
        <v>590000</v>
      </c>
      <c r="E10" s="81">
        <v>590000</v>
      </c>
      <c r="F10" s="81"/>
      <c r="G10" s="81"/>
      <c r="H10" s="81"/>
      <c r="I10" s="81"/>
      <c r="J10" s="81"/>
      <c r="K10" s="81"/>
      <c r="L10" s="97"/>
      <c r="M10" s="81"/>
      <c r="N10" s="81"/>
    </row>
    <row r="11" ht="21" customHeight="1" spans="1:14">
      <c r="A11" s="83" t="s">
        <v>284</v>
      </c>
      <c r="B11" s="80" t="s">
        <v>525</v>
      </c>
      <c r="C11" s="80" t="s">
        <v>549</v>
      </c>
      <c r="D11" s="81">
        <v>780000</v>
      </c>
      <c r="E11" s="81">
        <v>780000</v>
      </c>
      <c r="F11" s="81"/>
      <c r="G11" s="81"/>
      <c r="H11" s="81"/>
      <c r="I11" s="81"/>
      <c r="J11" s="81"/>
      <c r="K11" s="81"/>
      <c r="L11" s="97"/>
      <c r="M11" s="81"/>
      <c r="N11" s="81"/>
    </row>
    <row r="12" ht="21" customHeight="1" spans="1:14">
      <c r="A12" s="83" t="s">
        <v>284</v>
      </c>
      <c r="B12" s="80" t="s">
        <v>550</v>
      </c>
      <c r="C12" s="80" t="s">
        <v>551</v>
      </c>
      <c r="D12" s="81">
        <v>150000</v>
      </c>
      <c r="E12" s="81">
        <v>150000</v>
      </c>
      <c r="F12" s="81"/>
      <c r="G12" s="81"/>
      <c r="H12" s="81"/>
      <c r="I12" s="81"/>
      <c r="J12" s="81"/>
      <c r="K12" s="81"/>
      <c r="L12" s="97"/>
      <c r="M12" s="81"/>
      <c r="N12" s="81"/>
    </row>
    <row r="13" ht="21" customHeight="1" spans="1:14">
      <c r="A13" s="83" t="s">
        <v>284</v>
      </c>
      <c r="B13" s="80" t="s">
        <v>529</v>
      </c>
      <c r="C13" s="80" t="s">
        <v>552</v>
      </c>
      <c r="D13" s="81">
        <v>530000</v>
      </c>
      <c r="E13" s="81">
        <v>530000</v>
      </c>
      <c r="F13" s="81"/>
      <c r="G13" s="81"/>
      <c r="H13" s="81"/>
      <c r="I13" s="81"/>
      <c r="J13" s="81"/>
      <c r="K13" s="81"/>
      <c r="L13" s="97"/>
      <c r="M13" s="81"/>
      <c r="N13" s="81"/>
    </row>
    <row r="14" ht="23" customHeight="1" spans="1:14">
      <c r="A14" s="83" t="s">
        <v>199</v>
      </c>
      <c r="B14" s="80" t="s">
        <v>553</v>
      </c>
      <c r="C14" s="80" t="s">
        <v>554</v>
      </c>
      <c r="D14" s="81">
        <v>580000</v>
      </c>
      <c r="E14" s="81">
        <v>580000</v>
      </c>
      <c r="F14" s="81"/>
      <c r="G14" s="81"/>
      <c r="H14" s="81"/>
      <c r="I14" s="81"/>
      <c r="J14" s="81"/>
      <c r="K14" s="81"/>
      <c r="L14" s="97"/>
      <c r="M14" s="81"/>
      <c r="N14" s="81"/>
    </row>
    <row r="15" ht="21" customHeight="1" spans="1:14">
      <c r="A15" s="84" t="s">
        <v>116</v>
      </c>
      <c r="B15" s="85"/>
      <c r="C15" s="86"/>
      <c r="D15" s="81">
        <v>2630000</v>
      </c>
      <c r="E15" s="81">
        <v>2630000</v>
      </c>
      <c r="F15" s="81"/>
      <c r="G15" s="81"/>
      <c r="H15" s="81"/>
      <c r="I15" s="81"/>
      <c r="J15" s="81"/>
      <c r="K15" s="81"/>
      <c r="L15" s="97"/>
      <c r="M15" s="81"/>
      <c r="N15" s="81"/>
    </row>
  </sheetData>
  <mergeCells count="13">
    <mergeCell ref="A2:N2"/>
    <mergeCell ref="A3:C3"/>
    <mergeCell ref="D4:N4"/>
    <mergeCell ref="I5:N5"/>
    <mergeCell ref="A15:C15"/>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12"/>
  <sheetViews>
    <sheetView showZeros="0" workbookViewId="0">
      <selection activeCell="A1" sqref="A1"/>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4:24">
      <c r="D1" s="57"/>
      <c r="W1" s="55"/>
      <c r="X1" s="55" t="s">
        <v>555</v>
      </c>
    </row>
    <row r="2" ht="27.75" customHeight="1" spans="1:24">
      <c r="A2" s="58" t="s">
        <v>556</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9" t="str">
        <f>"单位名称："&amp;"云南省医疗保障局"</f>
        <v>单位名称：云南省医疗保障局</v>
      </c>
      <c r="B3" s="60"/>
      <c r="C3" s="60"/>
      <c r="D3" s="61"/>
      <c r="E3" s="62"/>
      <c r="F3" s="62"/>
      <c r="G3" s="62"/>
      <c r="H3" s="62"/>
      <c r="I3" s="62"/>
      <c r="W3" s="67"/>
      <c r="X3" s="67" t="s">
        <v>141</v>
      </c>
    </row>
    <row r="4" ht="19.5" customHeight="1" spans="1:24">
      <c r="A4" s="15" t="s">
        <v>557</v>
      </c>
      <c r="B4" s="10" t="s">
        <v>157</v>
      </c>
      <c r="C4" s="11"/>
      <c r="D4" s="11"/>
      <c r="E4" s="63" t="s">
        <v>558</v>
      </c>
      <c r="F4" s="63"/>
      <c r="G4" s="63"/>
      <c r="H4" s="63"/>
      <c r="I4" s="63"/>
      <c r="J4" s="63"/>
      <c r="K4" s="63"/>
      <c r="L4" s="63"/>
      <c r="M4" s="63"/>
      <c r="N4" s="63"/>
      <c r="O4" s="63"/>
      <c r="P4" s="63"/>
      <c r="Q4" s="63"/>
      <c r="R4" s="63"/>
      <c r="S4" s="63"/>
      <c r="T4" s="63"/>
      <c r="U4" s="63"/>
      <c r="V4" s="63"/>
      <c r="W4" s="63"/>
      <c r="X4" s="63"/>
    </row>
    <row r="5" ht="40.5" customHeight="1" spans="1:24">
      <c r="A5" s="18"/>
      <c r="B5" s="28" t="s">
        <v>30</v>
      </c>
      <c r="C5" s="9" t="s">
        <v>33</v>
      </c>
      <c r="D5" s="64" t="s">
        <v>559</v>
      </c>
      <c r="E5" s="63" t="s">
        <v>560</v>
      </c>
      <c r="F5" s="63" t="s">
        <v>561</v>
      </c>
      <c r="G5" s="63" t="s">
        <v>562</v>
      </c>
      <c r="H5" s="63" t="s">
        <v>563</v>
      </c>
      <c r="I5" s="63" t="s">
        <v>564</v>
      </c>
      <c r="J5" s="63" t="s">
        <v>565</v>
      </c>
      <c r="K5" s="63" t="s">
        <v>566</v>
      </c>
      <c r="L5" s="63" t="s">
        <v>567</v>
      </c>
      <c r="M5" s="63" t="s">
        <v>568</v>
      </c>
      <c r="N5" s="63" t="s">
        <v>569</v>
      </c>
      <c r="O5" s="63" t="s">
        <v>570</v>
      </c>
      <c r="P5" s="63" t="s">
        <v>571</v>
      </c>
      <c r="Q5" s="63" t="s">
        <v>572</v>
      </c>
      <c r="R5" s="63" t="s">
        <v>573</v>
      </c>
      <c r="S5" s="63" t="s">
        <v>574</v>
      </c>
      <c r="T5" s="63" t="s">
        <v>575</v>
      </c>
      <c r="U5" s="63" t="s">
        <v>576</v>
      </c>
      <c r="V5" s="63" t="s">
        <v>577</v>
      </c>
      <c r="W5" s="63" t="s">
        <v>578</v>
      </c>
      <c r="X5" s="63" t="s">
        <v>579</v>
      </c>
    </row>
    <row r="6" ht="19.5" customHeight="1" spans="1:24">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c r="X6" s="63">
        <v>24</v>
      </c>
    </row>
    <row r="7" ht="28.4" customHeight="1" spans="1:24">
      <c r="A7" s="29" t="s">
        <v>45</v>
      </c>
      <c r="B7" s="22">
        <v>4609780000</v>
      </c>
      <c r="C7" s="22">
        <v>4609780000</v>
      </c>
      <c r="D7" s="22"/>
      <c r="E7" s="22">
        <v>153863929</v>
      </c>
      <c r="F7" s="22">
        <v>559011062</v>
      </c>
      <c r="G7" s="22">
        <v>475694560</v>
      </c>
      <c r="H7" s="22">
        <v>189863827</v>
      </c>
      <c r="I7" s="22">
        <v>444299567</v>
      </c>
      <c r="J7" s="22">
        <v>481429756</v>
      </c>
      <c r="K7" s="22">
        <v>293332745</v>
      </c>
      <c r="L7" s="22">
        <v>112325068</v>
      </c>
      <c r="M7" s="22">
        <v>239229247</v>
      </c>
      <c r="N7" s="22">
        <v>336270311</v>
      </c>
      <c r="O7" s="22">
        <v>226240923</v>
      </c>
      <c r="P7" s="22">
        <v>147777174</v>
      </c>
      <c r="Q7" s="22">
        <v>138286986</v>
      </c>
      <c r="R7" s="22">
        <v>80922349</v>
      </c>
      <c r="S7" s="22">
        <v>49421119</v>
      </c>
      <c r="T7" s="22">
        <v>285111827</v>
      </c>
      <c r="U7" s="22">
        <v>152920612</v>
      </c>
      <c r="V7" s="22">
        <v>73541040</v>
      </c>
      <c r="W7" s="68">
        <v>170237898</v>
      </c>
      <c r="X7" s="22"/>
    </row>
    <row r="8" ht="29.9" customHeight="1" spans="1:24">
      <c r="A8" s="65" t="s">
        <v>45</v>
      </c>
      <c r="B8" s="22">
        <v>4609780000</v>
      </c>
      <c r="C8" s="22">
        <v>4609780000</v>
      </c>
      <c r="D8" s="22"/>
      <c r="E8" s="22">
        <v>153863929</v>
      </c>
      <c r="F8" s="22">
        <v>559011062</v>
      </c>
      <c r="G8" s="22">
        <v>475694560</v>
      </c>
      <c r="H8" s="22">
        <v>189863827</v>
      </c>
      <c r="I8" s="22">
        <v>444299567</v>
      </c>
      <c r="J8" s="22">
        <v>481429756</v>
      </c>
      <c r="K8" s="22">
        <v>293332745</v>
      </c>
      <c r="L8" s="22">
        <v>112325068</v>
      </c>
      <c r="M8" s="22">
        <v>239229247</v>
      </c>
      <c r="N8" s="22">
        <v>336270311</v>
      </c>
      <c r="O8" s="22">
        <v>226240923</v>
      </c>
      <c r="P8" s="22">
        <v>147777174</v>
      </c>
      <c r="Q8" s="22">
        <v>138286986</v>
      </c>
      <c r="R8" s="22">
        <v>80922349</v>
      </c>
      <c r="S8" s="22">
        <v>49421119</v>
      </c>
      <c r="T8" s="22">
        <v>285111827</v>
      </c>
      <c r="U8" s="22">
        <v>152920612</v>
      </c>
      <c r="V8" s="22">
        <v>73541040</v>
      </c>
      <c r="W8" s="68">
        <v>170237898</v>
      </c>
      <c r="X8" s="22"/>
    </row>
    <row r="9" ht="29.9" customHeight="1" spans="1:24">
      <c r="A9" s="66" t="s">
        <v>580</v>
      </c>
      <c r="B9" s="22">
        <v>4129100000</v>
      </c>
      <c r="C9" s="22">
        <v>4129100000</v>
      </c>
      <c r="D9" s="22"/>
      <c r="E9" s="22">
        <v>117261929</v>
      </c>
      <c r="F9" s="22">
        <v>456675962</v>
      </c>
      <c r="G9" s="22">
        <v>421238660</v>
      </c>
      <c r="H9" s="22">
        <v>181248327</v>
      </c>
      <c r="I9" s="22">
        <v>394295367</v>
      </c>
      <c r="J9" s="22">
        <v>431977456</v>
      </c>
      <c r="K9" s="22">
        <v>264681845</v>
      </c>
      <c r="L9" s="22">
        <v>104065668</v>
      </c>
      <c r="M9" s="22">
        <v>219829747</v>
      </c>
      <c r="N9" s="22">
        <v>306489011</v>
      </c>
      <c r="O9" s="22">
        <v>209632823</v>
      </c>
      <c r="P9" s="22">
        <v>134734874</v>
      </c>
      <c r="Q9" s="22">
        <v>126073686</v>
      </c>
      <c r="R9" s="22">
        <v>64516349</v>
      </c>
      <c r="S9" s="22">
        <v>39765319</v>
      </c>
      <c r="T9" s="22">
        <v>259913427</v>
      </c>
      <c r="U9" s="22">
        <v>152920612</v>
      </c>
      <c r="V9" s="22">
        <v>73541040</v>
      </c>
      <c r="W9" s="68">
        <v>170237898</v>
      </c>
      <c r="X9" s="22"/>
    </row>
    <row r="10" ht="29.9" customHeight="1" spans="1:24">
      <c r="A10" s="66" t="s">
        <v>581</v>
      </c>
      <c r="B10" s="22">
        <v>460000000</v>
      </c>
      <c r="C10" s="22">
        <v>460000000</v>
      </c>
      <c r="D10" s="22"/>
      <c r="E10" s="22">
        <v>20492000</v>
      </c>
      <c r="F10" s="22">
        <v>102335100</v>
      </c>
      <c r="G10" s="22">
        <v>53810900</v>
      </c>
      <c r="H10" s="22">
        <v>8492500</v>
      </c>
      <c r="I10" s="22">
        <v>49274200</v>
      </c>
      <c r="J10" s="22">
        <v>49307300</v>
      </c>
      <c r="K10" s="22">
        <v>28560900</v>
      </c>
      <c r="L10" s="22">
        <v>6749400</v>
      </c>
      <c r="M10" s="22">
        <v>19091400</v>
      </c>
      <c r="N10" s="22">
        <v>29731300</v>
      </c>
      <c r="O10" s="22">
        <v>16258100</v>
      </c>
      <c r="P10" s="22">
        <v>12594300</v>
      </c>
      <c r="Q10" s="22">
        <v>12213300</v>
      </c>
      <c r="R10" s="22">
        <v>16406000</v>
      </c>
      <c r="S10" s="22">
        <v>9655800</v>
      </c>
      <c r="T10" s="22">
        <v>25027500</v>
      </c>
      <c r="U10" s="22"/>
      <c r="V10" s="22"/>
      <c r="W10" s="68"/>
      <c r="X10" s="22"/>
    </row>
    <row r="11" ht="29.9" customHeight="1" spans="1:24">
      <c r="A11" s="66" t="s">
        <v>582</v>
      </c>
      <c r="B11" s="22">
        <v>4680000</v>
      </c>
      <c r="C11" s="22">
        <v>4680000</v>
      </c>
      <c r="D11" s="22"/>
      <c r="E11" s="22">
        <v>110000</v>
      </c>
      <c r="F11" s="22"/>
      <c r="G11" s="22">
        <v>645000</v>
      </c>
      <c r="H11" s="22">
        <v>123000</v>
      </c>
      <c r="I11" s="22">
        <v>730000</v>
      </c>
      <c r="J11" s="22">
        <v>145000</v>
      </c>
      <c r="K11" s="22">
        <v>90000</v>
      </c>
      <c r="L11" s="22">
        <v>1510000</v>
      </c>
      <c r="M11" s="22">
        <v>308100</v>
      </c>
      <c r="N11" s="22">
        <v>50000</v>
      </c>
      <c r="O11" s="22">
        <v>350000</v>
      </c>
      <c r="P11" s="22">
        <v>448000</v>
      </c>
      <c r="Q11" s="22"/>
      <c r="R11" s="22"/>
      <c r="S11" s="22"/>
      <c r="T11" s="22">
        <v>170900</v>
      </c>
      <c r="U11" s="22"/>
      <c r="V11" s="22"/>
      <c r="W11" s="68"/>
      <c r="X11" s="22"/>
    </row>
    <row r="12" ht="29.9" customHeight="1" spans="1:24">
      <c r="A12" s="66" t="s">
        <v>583</v>
      </c>
      <c r="B12" s="22">
        <v>16000000</v>
      </c>
      <c r="C12" s="22">
        <v>16000000</v>
      </c>
      <c r="D12" s="22"/>
      <c r="E12" s="22">
        <v>16000000</v>
      </c>
      <c r="F12" s="22"/>
      <c r="G12" s="22"/>
      <c r="H12" s="22"/>
      <c r="I12" s="22"/>
      <c r="J12" s="22"/>
      <c r="K12" s="22"/>
      <c r="L12" s="22"/>
      <c r="M12" s="22"/>
      <c r="N12" s="22"/>
      <c r="O12" s="22"/>
      <c r="P12" s="22"/>
      <c r="Q12" s="22"/>
      <c r="R12" s="22"/>
      <c r="S12" s="22"/>
      <c r="T12" s="22"/>
      <c r="U12" s="22"/>
      <c r="V12" s="22"/>
      <c r="W12" s="68"/>
      <c r="X12" s="22"/>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5"/>
  <sheetViews>
    <sheetView showZeros="0" workbookViewId="0">
      <selection activeCell="A1" sqref="A1"/>
    </sheetView>
  </sheetViews>
  <sheetFormatPr defaultColWidth="9.14166666666667" defaultRowHeight="12" customHeight="1"/>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0:10">
      <c r="J1" s="55" t="s">
        <v>584</v>
      </c>
    </row>
    <row r="2" ht="28.5" customHeight="1" spans="1:10">
      <c r="A2" s="44" t="s">
        <v>585</v>
      </c>
      <c r="B2" s="27"/>
      <c r="C2" s="27"/>
      <c r="D2" s="27"/>
      <c r="E2" s="27"/>
      <c r="F2" s="45"/>
      <c r="G2" s="27"/>
      <c r="H2" s="45"/>
      <c r="I2" s="45"/>
      <c r="J2" s="27"/>
    </row>
    <row r="3" ht="17.25" customHeight="1" spans="1:1">
      <c r="A3" s="4" t="str">
        <f>"单位名称："&amp;"云南省医疗保障局"</f>
        <v>单位名称：云南省医疗保障局</v>
      </c>
    </row>
    <row r="4" ht="44.25" customHeight="1" spans="1:10">
      <c r="A4" s="46" t="s">
        <v>316</v>
      </c>
      <c r="B4" s="46" t="s">
        <v>317</v>
      </c>
      <c r="C4" s="46" t="s">
        <v>318</v>
      </c>
      <c r="D4" s="46" t="s">
        <v>319</v>
      </c>
      <c r="E4" s="46" t="s">
        <v>320</v>
      </c>
      <c r="F4" s="47" t="s">
        <v>321</v>
      </c>
      <c r="G4" s="46" t="s">
        <v>322</v>
      </c>
      <c r="H4" s="47" t="s">
        <v>323</v>
      </c>
      <c r="I4" s="47" t="s">
        <v>324</v>
      </c>
      <c r="J4" s="46" t="s">
        <v>325</v>
      </c>
    </row>
    <row r="5" ht="17" customHeight="1" spans="1:10">
      <c r="A5" s="46">
        <v>1</v>
      </c>
      <c r="B5" s="46">
        <v>2</v>
      </c>
      <c r="C5" s="46">
        <v>3</v>
      </c>
      <c r="D5" s="46">
        <v>4</v>
      </c>
      <c r="E5" s="46">
        <v>5</v>
      </c>
      <c r="F5" s="47">
        <v>6</v>
      </c>
      <c r="G5" s="46">
        <v>7</v>
      </c>
      <c r="H5" s="47">
        <v>8</v>
      </c>
      <c r="I5" s="47">
        <v>9</v>
      </c>
      <c r="J5" s="46">
        <v>10</v>
      </c>
    </row>
    <row r="6" ht="21.8" customHeight="1" spans="1:10">
      <c r="A6" s="48" t="s">
        <v>45</v>
      </c>
      <c r="B6" s="49"/>
      <c r="C6" s="49"/>
      <c r="D6" s="49"/>
      <c r="E6" s="50"/>
      <c r="F6" s="51"/>
      <c r="G6" s="50"/>
      <c r="H6" s="51"/>
      <c r="I6" s="51"/>
      <c r="J6" s="50"/>
    </row>
    <row r="7" ht="60.8" customHeight="1" spans="1:10">
      <c r="A7" s="52" t="s">
        <v>45</v>
      </c>
      <c r="B7" s="53"/>
      <c r="C7" s="53"/>
      <c r="D7" s="53"/>
      <c r="E7" s="48"/>
      <c r="F7" s="53"/>
      <c r="G7" s="48"/>
      <c r="H7" s="53"/>
      <c r="I7" s="53"/>
      <c r="J7" s="56"/>
    </row>
    <row r="8" ht="60.8" customHeight="1" spans="1:10">
      <c r="A8" s="54" t="s">
        <v>580</v>
      </c>
      <c r="B8" s="53" t="s">
        <v>586</v>
      </c>
      <c r="C8" s="53" t="s">
        <v>327</v>
      </c>
      <c r="D8" s="53" t="s">
        <v>328</v>
      </c>
      <c r="E8" s="48" t="s">
        <v>587</v>
      </c>
      <c r="F8" s="53" t="s">
        <v>330</v>
      </c>
      <c r="G8" s="48" t="s">
        <v>588</v>
      </c>
      <c r="H8" s="53" t="s">
        <v>332</v>
      </c>
      <c r="I8" s="53" t="s">
        <v>333</v>
      </c>
      <c r="J8" s="56" t="s">
        <v>589</v>
      </c>
    </row>
    <row r="9" ht="60.8" customHeight="1" spans="1:10">
      <c r="A9" s="54" t="s">
        <v>580</v>
      </c>
      <c r="B9" s="53" t="s">
        <v>586</v>
      </c>
      <c r="C9" s="53" t="s">
        <v>327</v>
      </c>
      <c r="D9" s="53" t="s">
        <v>328</v>
      </c>
      <c r="E9" s="48" t="s">
        <v>590</v>
      </c>
      <c r="F9" s="53" t="s">
        <v>330</v>
      </c>
      <c r="G9" s="48" t="s">
        <v>138</v>
      </c>
      <c r="H9" s="53" t="s">
        <v>375</v>
      </c>
      <c r="I9" s="53" t="s">
        <v>333</v>
      </c>
      <c r="J9" s="56" t="s">
        <v>590</v>
      </c>
    </row>
    <row r="10" ht="60.8" customHeight="1" spans="1:10">
      <c r="A10" s="54" t="s">
        <v>580</v>
      </c>
      <c r="B10" s="53" t="s">
        <v>586</v>
      </c>
      <c r="C10" s="53" t="s">
        <v>327</v>
      </c>
      <c r="D10" s="53" t="s">
        <v>335</v>
      </c>
      <c r="E10" s="48" t="s">
        <v>591</v>
      </c>
      <c r="F10" s="53" t="s">
        <v>330</v>
      </c>
      <c r="G10" s="48" t="s">
        <v>386</v>
      </c>
      <c r="H10" s="53" t="s">
        <v>338</v>
      </c>
      <c r="I10" s="53" t="s">
        <v>333</v>
      </c>
      <c r="J10" s="56" t="s">
        <v>592</v>
      </c>
    </row>
    <row r="11" ht="60.8" customHeight="1" spans="1:10">
      <c r="A11" s="54" t="s">
        <v>580</v>
      </c>
      <c r="B11" s="53" t="s">
        <v>586</v>
      </c>
      <c r="C11" s="53" t="s">
        <v>327</v>
      </c>
      <c r="D11" s="53" t="s">
        <v>335</v>
      </c>
      <c r="E11" s="48" t="s">
        <v>593</v>
      </c>
      <c r="F11" s="53" t="s">
        <v>330</v>
      </c>
      <c r="G11" s="48" t="s">
        <v>337</v>
      </c>
      <c r="H11" s="53" t="s">
        <v>338</v>
      </c>
      <c r="I11" s="53" t="s">
        <v>333</v>
      </c>
      <c r="J11" s="56" t="s">
        <v>594</v>
      </c>
    </row>
    <row r="12" ht="60.8" customHeight="1" spans="1:10">
      <c r="A12" s="54" t="s">
        <v>580</v>
      </c>
      <c r="B12" s="53" t="s">
        <v>586</v>
      </c>
      <c r="C12" s="53" t="s">
        <v>327</v>
      </c>
      <c r="D12" s="53" t="s">
        <v>335</v>
      </c>
      <c r="E12" s="48" t="s">
        <v>595</v>
      </c>
      <c r="F12" s="53" t="s">
        <v>330</v>
      </c>
      <c r="G12" s="48" t="s">
        <v>596</v>
      </c>
      <c r="H12" s="53" t="s">
        <v>338</v>
      </c>
      <c r="I12" s="53" t="s">
        <v>333</v>
      </c>
      <c r="J12" s="56" t="s">
        <v>597</v>
      </c>
    </row>
    <row r="13" ht="60.8" customHeight="1" spans="1:10">
      <c r="A13" s="54" t="s">
        <v>580</v>
      </c>
      <c r="B13" s="53" t="s">
        <v>586</v>
      </c>
      <c r="C13" s="53" t="s">
        <v>327</v>
      </c>
      <c r="D13" s="53" t="s">
        <v>372</v>
      </c>
      <c r="E13" s="48" t="s">
        <v>598</v>
      </c>
      <c r="F13" s="53" t="s">
        <v>356</v>
      </c>
      <c r="G13" s="48" t="s">
        <v>399</v>
      </c>
      <c r="H13" s="53" t="s">
        <v>338</v>
      </c>
      <c r="I13" s="53" t="s">
        <v>333</v>
      </c>
      <c r="J13" s="56" t="s">
        <v>599</v>
      </c>
    </row>
    <row r="14" ht="60.8" customHeight="1" spans="1:10">
      <c r="A14" s="54" t="s">
        <v>580</v>
      </c>
      <c r="B14" s="53" t="s">
        <v>586</v>
      </c>
      <c r="C14" s="53" t="s">
        <v>341</v>
      </c>
      <c r="D14" s="53" t="s">
        <v>342</v>
      </c>
      <c r="E14" s="48" t="s">
        <v>600</v>
      </c>
      <c r="F14" s="53" t="s">
        <v>356</v>
      </c>
      <c r="G14" s="48" t="s">
        <v>399</v>
      </c>
      <c r="H14" s="53" t="s">
        <v>338</v>
      </c>
      <c r="I14" s="53" t="s">
        <v>333</v>
      </c>
      <c r="J14" s="56" t="s">
        <v>601</v>
      </c>
    </row>
    <row r="15" ht="60.8" customHeight="1" spans="1:10">
      <c r="A15" s="54" t="s">
        <v>580</v>
      </c>
      <c r="B15" s="53" t="s">
        <v>586</v>
      </c>
      <c r="C15" s="53" t="s">
        <v>341</v>
      </c>
      <c r="D15" s="53" t="s">
        <v>342</v>
      </c>
      <c r="E15" s="48" t="s">
        <v>602</v>
      </c>
      <c r="F15" s="53" t="s">
        <v>330</v>
      </c>
      <c r="G15" s="48" t="s">
        <v>344</v>
      </c>
      <c r="H15" s="53" t="s">
        <v>338</v>
      </c>
      <c r="I15" s="53" t="s">
        <v>333</v>
      </c>
      <c r="J15" s="56" t="s">
        <v>345</v>
      </c>
    </row>
    <row r="16" ht="60.8" customHeight="1" spans="1:10">
      <c r="A16" s="54" t="s">
        <v>580</v>
      </c>
      <c r="B16" s="53" t="s">
        <v>586</v>
      </c>
      <c r="C16" s="53" t="s">
        <v>346</v>
      </c>
      <c r="D16" s="53" t="s">
        <v>347</v>
      </c>
      <c r="E16" s="48" t="s">
        <v>349</v>
      </c>
      <c r="F16" s="53" t="s">
        <v>330</v>
      </c>
      <c r="G16" s="48" t="s">
        <v>406</v>
      </c>
      <c r="H16" s="53" t="s">
        <v>338</v>
      </c>
      <c r="I16" s="53" t="s">
        <v>333</v>
      </c>
      <c r="J16" s="56" t="s">
        <v>349</v>
      </c>
    </row>
    <row r="17" ht="60.8" customHeight="1" spans="1:10">
      <c r="A17" s="54" t="s">
        <v>581</v>
      </c>
      <c r="B17" s="53" t="s">
        <v>603</v>
      </c>
      <c r="C17" s="53" t="s">
        <v>327</v>
      </c>
      <c r="D17" s="53" t="s">
        <v>328</v>
      </c>
      <c r="E17" s="48" t="s">
        <v>604</v>
      </c>
      <c r="F17" s="53" t="s">
        <v>330</v>
      </c>
      <c r="G17" s="48" t="s">
        <v>605</v>
      </c>
      <c r="H17" s="53" t="s">
        <v>482</v>
      </c>
      <c r="I17" s="53" t="s">
        <v>333</v>
      </c>
      <c r="J17" s="56" t="s">
        <v>606</v>
      </c>
    </row>
    <row r="18" ht="60.8" customHeight="1" spans="1:10">
      <c r="A18" s="54" t="s">
        <v>581</v>
      </c>
      <c r="B18" s="53" t="s">
        <v>603</v>
      </c>
      <c r="C18" s="53" t="s">
        <v>327</v>
      </c>
      <c r="D18" s="53" t="s">
        <v>335</v>
      </c>
      <c r="E18" s="48" t="s">
        <v>607</v>
      </c>
      <c r="F18" s="53" t="s">
        <v>330</v>
      </c>
      <c r="G18" s="48" t="s">
        <v>337</v>
      </c>
      <c r="H18" s="53" t="s">
        <v>338</v>
      </c>
      <c r="I18" s="53" t="s">
        <v>333</v>
      </c>
      <c r="J18" s="56" t="s">
        <v>608</v>
      </c>
    </row>
    <row r="19" ht="60.8" customHeight="1" spans="1:10">
      <c r="A19" s="54" t="s">
        <v>581</v>
      </c>
      <c r="B19" s="53" t="s">
        <v>603</v>
      </c>
      <c r="C19" s="53" t="s">
        <v>327</v>
      </c>
      <c r="D19" s="53" t="s">
        <v>335</v>
      </c>
      <c r="E19" s="48" t="s">
        <v>609</v>
      </c>
      <c r="F19" s="53" t="s">
        <v>330</v>
      </c>
      <c r="G19" s="48" t="s">
        <v>610</v>
      </c>
      <c r="H19" s="53" t="s">
        <v>338</v>
      </c>
      <c r="I19" s="53" t="s">
        <v>333</v>
      </c>
      <c r="J19" s="56" t="s">
        <v>611</v>
      </c>
    </row>
    <row r="20" ht="60.8" customHeight="1" spans="1:10">
      <c r="A20" s="54" t="s">
        <v>581</v>
      </c>
      <c r="B20" s="53" t="s">
        <v>603</v>
      </c>
      <c r="C20" s="53" t="s">
        <v>327</v>
      </c>
      <c r="D20" s="53" t="s">
        <v>335</v>
      </c>
      <c r="E20" s="48" t="s">
        <v>612</v>
      </c>
      <c r="F20" s="53" t="s">
        <v>330</v>
      </c>
      <c r="G20" s="48" t="s">
        <v>613</v>
      </c>
      <c r="H20" s="53"/>
      <c r="I20" s="53" t="s">
        <v>358</v>
      </c>
      <c r="J20" s="56" t="s">
        <v>614</v>
      </c>
    </row>
    <row r="21" ht="60.8" customHeight="1" spans="1:10">
      <c r="A21" s="54" t="s">
        <v>581</v>
      </c>
      <c r="B21" s="53" t="s">
        <v>603</v>
      </c>
      <c r="C21" s="53" t="s">
        <v>327</v>
      </c>
      <c r="D21" s="53" t="s">
        <v>372</v>
      </c>
      <c r="E21" s="48" t="s">
        <v>615</v>
      </c>
      <c r="F21" s="53" t="s">
        <v>330</v>
      </c>
      <c r="G21" s="48" t="s">
        <v>386</v>
      </c>
      <c r="H21" s="53" t="s">
        <v>338</v>
      </c>
      <c r="I21" s="53" t="s">
        <v>333</v>
      </c>
      <c r="J21" s="56" t="s">
        <v>616</v>
      </c>
    </row>
    <row r="22" ht="60.8" customHeight="1" spans="1:10">
      <c r="A22" s="54" t="s">
        <v>581</v>
      </c>
      <c r="B22" s="53" t="s">
        <v>603</v>
      </c>
      <c r="C22" s="53" t="s">
        <v>341</v>
      </c>
      <c r="D22" s="53" t="s">
        <v>342</v>
      </c>
      <c r="E22" s="48" t="s">
        <v>617</v>
      </c>
      <c r="F22" s="53" t="s">
        <v>330</v>
      </c>
      <c r="G22" s="48" t="s">
        <v>618</v>
      </c>
      <c r="H22" s="53" t="s">
        <v>338</v>
      </c>
      <c r="I22" s="53" t="s">
        <v>333</v>
      </c>
      <c r="J22" s="56" t="s">
        <v>619</v>
      </c>
    </row>
    <row r="23" ht="60.8" customHeight="1" spans="1:10">
      <c r="A23" s="54" t="s">
        <v>581</v>
      </c>
      <c r="B23" s="53" t="s">
        <v>603</v>
      </c>
      <c r="C23" s="53" t="s">
        <v>341</v>
      </c>
      <c r="D23" s="53" t="s">
        <v>342</v>
      </c>
      <c r="E23" s="48" t="s">
        <v>620</v>
      </c>
      <c r="F23" s="53" t="s">
        <v>356</v>
      </c>
      <c r="G23" s="48" t="s">
        <v>399</v>
      </c>
      <c r="H23" s="53" t="s">
        <v>338</v>
      </c>
      <c r="I23" s="53" t="s">
        <v>333</v>
      </c>
      <c r="J23" s="56" t="s">
        <v>621</v>
      </c>
    </row>
    <row r="24" ht="60.8" customHeight="1" spans="1:10">
      <c r="A24" s="54" t="s">
        <v>581</v>
      </c>
      <c r="B24" s="53" t="s">
        <v>603</v>
      </c>
      <c r="C24" s="53" t="s">
        <v>341</v>
      </c>
      <c r="D24" s="53" t="s">
        <v>342</v>
      </c>
      <c r="E24" s="48" t="s">
        <v>622</v>
      </c>
      <c r="F24" s="53" t="s">
        <v>356</v>
      </c>
      <c r="G24" s="48" t="s">
        <v>623</v>
      </c>
      <c r="H24" s="53"/>
      <c r="I24" s="53" t="s">
        <v>358</v>
      </c>
      <c r="J24" s="56" t="s">
        <v>624</v>
      </c>
    </row>
    <row r="25" ht="60.8" customHeight="1" spans="1:10">
      <c r="A25" s="54" t="s">
        <v>581</v>
      </c>
      <c r="B25" s="53" t="s">
        <v>603</v>
      </c>
      <c r="C25" s="53" t="s">
        <v>341</v>
      </c>
      <c r="D25" s="53" t="s">
        <v>354</v>
      </c>
      <c r="E25" s="48" t="s">
        <v>625</v>
      </c>
      <c r="F25" s="53" t="s">
        <v>356</v>
      </c>
      <c r="G25" s="48" t="s">
        <v>399</v>
      </c>
      <c r="H25" s="53" t="s">
        <v>338</v>
      </c>
      <c r="I25" s="53" t="s">
        <v>333</v>
      </c>
      <c r="J25" s="56" t="s">
        <v>626</v>
      </c>
    </row>
    <row r="26" ht="60.8" customHeight="1" spans="1:10">
      <c r="A26" s="54" t="s">
        <v>581</v>
      </c>
      <c r="B26" s="53" t="s">
        <v>603</v>
      </c>
      <c r="C26" s="53" t="s">
        <v>341</v>
      </c>
      <c r="D26" s="53" t="s">
        <v>354</v>
      </c>
      <c r="E26" s="48" t="s">
        <v>627</v>
      </c>
      <c r="F26" s="53" t="s">
        <v>356</v>
      </c>
      <c r="G26" s="48" t="s">
        <v>628</v>
      </c>
      <c r="H26" s="53"/>
      <c r="I26" s="53" t="s">
        <v>358</v>
      </c>
      <c r="J26" s="56" t="s">
        <v>629</v>
      </c>
    </row>
    <row r="27" ht="60.8" customHeight="1" spans="1:10">
      <c r="A27" s="54" t="s">
        <v>581</v>
      </c>
      <c r="B27" s="53" t="s">
        <v>603</v>
      </c>
      <c r="C27" s="53" t="s">
        <v>346</v>
      </c>
      <c r="D27" s="53" t="s">
        <v>347</v>
      </c>
      <c r="E27" s="48" t="s">
        <v>630</v>
      </c>
      <c r="F27" s="53" t="s">
        <v>330</v>
      </c>
      <c r="G27" s="48" t="s">
        <v>406</v>
      </c>
      <c r="H27" s="53" t="s">
        <v>338</v>
      </c>
      <c r="I27" s="53" t="s">
        <v>333</v>
      </c>
      <c r="J27" s="56" t="s">
        <v>631</v>
      </c>
    </row>
    <row r="28" ht="60.8" customHeight="1" spans="1:10">
      <c r="A28" s="54" t="s">
        <v>582</v>
      </c>
      <c r="B28" s="53" t="s">
        <v>632</v>
      </c>
      <c r="C28" s="53" t="s">
        <v>327</v>
      </c>
      <c r="D28" s="53" t="s">
        <v>328</v>
      </c>
      <c r="E28" s="48" t="s">
        <v>441</v>
      </c>
      <c r="F28" s="53" t="s">
        <v>330</v>
      </c>
      <c r="G28" s="48" t="s">
        <v>633</v>
      </c>
      <c r="H28" s="53" t="s">
        <v>634</v>
      </c>
      <c r="I28" s="53" t="s">
        <v>333</v>
      </c>
      <c r="J28" s="56" t="s">
        <v>443</v>
      </c>
    </row>
    <row r="29" ht="60.8" customHeight="1" spans="1:10">
      <c r="A29" s="54" t="s">
        <v>582</v>
      </c>
      <c r="B29" s="53" t="s">
        <v>632</v>
      </c>
      <c r="C29" s="53" t="s">
        <v>327</v>
      </c>
      <c r="D29" s="53" t="s">
        <v>335</v>
      </c>
      <c r="E29" s="48" t="s">
        <v>635</v>
      </c>
      <c r="F29" s="53" t="s">
        <v>356</v>
      </c>
      <c r="G29" s="48" t="s">
        <v>399</v>
      </c>
      <c r="H29" s="53" t="s">
        <v>338</v>
      </c>
      <c r="I29" s="53" t="s">
        <v>333</v>
      </c>
      <c r="J29" s="56" t="s">
        <v>636</v>
      </c>
    </row>
    <row r="30" ht="60.8" customHeight="1" spans="1:10">
      <c r="A30" s="54" t="s">
        <v>582</v>
      </c>
      <c r="B30" s="53" t="s">
        <v>632</v>
      </c>
      <c r="C30" s="53" t="s">
        <v>341</v>
      </c>
      <c r="D30" s="53" t="s">
        <v>342</v>
      </c>
      <c r="E30" s="48" t="s">
        <v>343</v>
      </c>
      <c r="F30" s="53" t="s">
        <v>356</v>
      </c>
      <c r="G30" s="48" t="s">
        <v>386</v>
      </c>
      <c r="H30" s="53" t="s">
        <v>338</v>
      </c>
      <c r="I30" s="53" t="s">
        <v>333</v>
      </c>
      <c r="J30" s="56" t="s">
        <v>446</v>
      </c>
    </row>
    <row r="31" ht="60.8" customHeight="1" spans="1:10">
      <c r="A31" s="54" t="s">
        <v>582</v>
      </c>
      <c r="B31" s="53" t="s">
        <v>632</v>
      </c>
      <c r="C31" s="53" t="s">
        <v>346</v>
      </c>
      <c r="D31" s="53" t="s">
        <v>347</v>
      </c>
      <c r="E31" s="48" t="s">
        <v>348</v>
      </c>
      <c r="F31" s="53" t="s">
        <v>330</v>
      </c>
      <c r="G31" s="48" t="s">
        <v>344</v>
      </c>
      <c r="H31" s="53" t="s">
        <v>338</v>
      </c>
      <c r="I31" s="53" t="s">
        <v>333</v>
      </c>
      <c r="J31" s="56" t="s">
        <v>381</v>
      </c>
    </row>
    <row r="32" ht="60.8" customHeight="1" spans="1:10">
      <c r="A32" s="54" t="s">
        <v>583</v>
      </c>
      <c r="B32" s="53" t="s">
        <v>637</v>
      </c>
      <c r="C32" s="53" t="s">
        <v>327</v>
      </c>
      <c r="D32" s="53" t="s">
        <v>328</v>
      </c>
      <c r="E32" s="48" t="s">
        <v>638</v>
      </c>
      <c r="F32" s="53" t="s">
        <v>330</v>
      </c>
      <c r="G32" s="48" t="s">
        <v>639</v>
      </c>
      <c r="H32" s="53" t="s">
        <v>416</v>
      </c>
      <c r="I32" s="53" t="s">
        <v>333</v>
      </c>
      <c r="J32" s="56" t="s">
        <v>638</v>
      </c>
    </row>
    <row r="33" ht="60.8" customHeight="1" spans="1:10">
      <c r="A33" s="54" t="s">
        <v>583</v>
      </c>
      <c r="B33" s="53" t="s">
        <v>637</v>
      </c>
      <c r="C33" s="53" t="s">
        <v>327</v>
      </c>
      <c r="D33" s="53" t="s">
        <v>372</v>
      </c>
      <c r="E33" s="48" t="s">
        <v>640</v>
      </c>
      <c r="F33" s="53" t="s">
        <v>641</v>
      </c>
      <c r="G33" s="48" t="s">
        <v>137</v>
      </c>
      <c r="H33" s="53" t="s">
        <v>375</v>
      </c>
      <c r="I33" s="53" t="s">
        <v>333</v>
      </c>
      <c r="J33" s="56" t="s">
        <v>640</v>
      </c>
    </row>
    <row r="34" ht="60.8" customHeight="1" spans="1:10">
      <c r="A34" s="54" t="s">
        <v>583</v>
      </c>
      <c r="B34" s="53" t="s">
        <v>637</v>
      </c>
      <c r="C34" s="53" t="s">
        <v>341</v>
      </c>
      <c r="D34" s="53" t="s">
        <v>342</v>
      </c>
      <c r="E34" s="48" t="s">
        <v>642</v>
      </c>
      <c r="F34" s="53" t="s">
        <v>356</v>
      </c>
      <c r="G34" s="48" t="s">
        <v>643</v>
      </c>
      <c r="H34" s="53"/>
      <c r="I34" s="53" t="s">
        <v>358</v>
      </c>
      <c r="J34" s="56" t="s">
        <v>642</v>
      </c>
    </row>
    <row r="35" ht="60.8" customHeight="1" spans="1:10">
      <c r="A35" s="54" t="s">
        <v>583</v>
      </c>
      <c r="B35" s="53" t="s">
        <v>637</v>
      </c>
      <c r="C35" s="53" t="s">
        <v>346</v>
      </c>
      <c r="D35" s="53" t="s">
        <v>347</v>
      </c>
      <c r="E35" s="48" t="s">
        <v>644</v>
      </c>
      <c r="F35" s="53" t="s">
        <v>330</v>
      </c>
      <c r="G35" s="48" t="s">
        <v>406</v>
      </c>
      <c r="H35" s="53" t="s">
        <v>338</v>
      </c>
      <c r="I35" s="53" t="s">
        <v>333</v>
      </c>
      <c r="J35" s="56" t="s">
        <v>644</v>
      </c>
    </row>
  </sheetData>
  <mergeCells count="10">
    <mergeCell ref="A2:J2"/>
    <mergeCell ref="A3:H3"/>
    <mergeCell ref="A8:A16"/>
    <mergeCell ref="A17:A27"/>
    <mergeCell ref="A28:A31"/>
    <mergeCell ref="A32:A35"/>
    <mergeCell ref="B8:B16"/>
    <mergeCell ref="B17:B27"/>
    <mergeCell ref="B28:B31"/>
    <mergeCell ref="B32:B3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645</v>
      </c>
    </row>
    <row r="2" ht="30.65" customHeight="1" spans="1:8">
      <c r="A2" s="36" t="s">
        <v>646</v>
      </c>
      <c r="B2" s="36"/>
      <c r="C2" s="36"/>
      <c r="D2" s="36"/>
      <c r="E2" s="36"/>
      <c r="F2" s="36"/>
      <c r="G2" s="36"/>
      <c r="H2" s="36"/>
    </row>
    <row r="3" ht="18.75" customHeight="1" spans="1:8">
      <c r="A3" s="34" t="str">
        <f>"单位名称："&amp;"云南省医疗保障局"</f>
        <v>单位名称：云南省医疗保障局</v>
      </c>
      <c r="B3" s="34"/>
      <c r="C3" s="34"/>
      <c r="D3" s="34"/>
      <c r="E3" s="34"/>
      <c r="F3" s="34"/>
      <c r="G3" s="34"/>
      <c r="H3" s="34"/>
    </row>
    <row r="4" ht="18.75" customHeight="1" spans="1:8">
      <c r="A4" s="37" t="s">
        <v>150</v>
      </c>
      <c r="B4" s="37" t="s">
        <v>647</v>
      </c>
      <c r="C4" s="37" t="s">
        <v>648</v>
      </c>
      <c r="D4" s="37" t="s">
        <v>649</v>
      </c>
      <c r="E4" s="37" t="s">
        <v>650</v>
      </c>
      <c r="F4" s="37" t="s">
        <v>651</v>
      </c>
      <c r="G4" s="37"/>
      <c r="H4" s="37"/>
    </row>
    <row r="5" ht="18.75" customHeight="1" spans="1:8">
      <c r="A5" s="37"/>
      <c r="B5" s="37"/>
      <c r="C5" s="37"/>
      <c r="D5" s="37"/>
      <c r="E5" s="37"/>
      <c r="F5" s="37" t="s">
        <v>516</v>
      </c>
      <c r="G5" s="37" t="s">
        <v>652</v>
      </c>
      <c r="H5" s="37" t="s">
        <v>653</v>
      </c>
    </row>
    <row r="6" ht="18.75" customHeight="1" spans="1:8">
      <c r="A6" s="38" t="s">
        <v>133</v>
      </c>
      <c r="B6" s="38" t="s">
        <v>134</v>
      </c>
      <c r="C6" s="38" t="s">
        <v>135</v>
      </c>
      <c r="D6" s="38" t="s">
        <v>136</v>
      </c>
      <c r="E6" s="38" t="s">
        <v>137</v>
      </c>
      <c r="F6" s="38" t="s">
        <v>138</v>
      </c>
      <c r="G6" s="38" t="s">
        <v>654</v>
      </c>
      <c r="H6" s="38" t="s">
        <v>655</v>
      </c>
    </row>
    <row r="7" ht="29.9" customHeight="1" spans="1:8">
      <c r="A7" s="39"/>
      <c r="B7" s="39"/>
      <c r="C7" s="39"/>
      <c r="D7" s="39"/>
      <c r="E7" s="37"/>
      <c r="F7" s="40"/>
      <c r="G7" s="41"/>
      <c r="H7" s="41"/>
    </row>
    <row r="8" ht="20.15" customHeight="1" spans="1:8">
      <c r="A8" s="37" t="s">
        <v>30</v>
      </c>
      <c r="B8" s="37"/>
      <c r="C8" s="37"/>
      <c r="D8" s="37"/>
      <c r="E8" s="37"/>
      <c r="F8" s="40"/>
      <c r="G8" s="41"/>
      <c r="H8" s="41"/>
    </row>
    <row r="9" ht="19.5" customHeight="1" spans="1:8">
      <c r="A9" s="39" t="s">
        <v>656</v>
      </c>
      <c r="B9" s="39"/>
      <c r="C9" s="39"/>
      <c r="D9" s="39"/>
      <c r="E9" s="39"/>
      <c r="F9" s="42"/>
      <c r="G9" s="43"/>
      <c r="H9" s="43"/>
    </row>
  </sheetData>
  <mergeCells count="9">
    <mergeCell ref="A2:H2"/>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9"/>
  <sheetViews>
    <sheetView showZeros="0" workbookViewId="0">
      <selection activeCell="A1" sqref="A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2" t="s">
        <v>657</v>
      </c>
    </row>
    <row r="2" ht="27.75" customHeight="1" spans="1:11">
      <c r="A2" s="27" t="s">
        <v>658</v>
      </c>
      <c r="B2" s="27"/>
      <c r="C2" s="27"/>
      <c r="D2" s="27"/>
      <c r="E2" s="27"/>
      <c r="F2" s="27"/>
      <c r="G2" s="27"/>
      <c r="H2" s="27"/>
      <c r="I2" s="27"/>
      <c r="J2" s="27"/>
      <c r="K2" s="27"/>
    </row>
    <row r="3" ht="13.5" customHeight="1" spans="1:11">
      <c r="A3" s="4" t="str">
        <f>"单位名称："&amp;"云南省医疗保障局"</f>
        <v>单位名称：云南省医疗保障局</v>
      </c>
      <c r="B3" s="5"/>
      <c r="C3" s="5"/>
      <c r="D3" s="5"/>
      <c r="E3" s="5"/>
      <c r="F3" s="5"/>
      <c r="G3" s="5"/>
      <c r="H3" s="6"/>
      <c r="I3" s="6"/>
      <c r="J3" s="6"/>
      <c r="K3" s="7" t="s">
        <v>141</v>
      </c>
    </row>
    <row r="4" ht="21.75" customHeight="1" spans="1:11">
      <c r="A4" s="8" t="s">
        <v>244</v>
      </c>
      <c r="B4" s="8" t="s">
        <v>152</v>
      </c>
      <c r="C4" s="8" t="s">
        <v>245</v>
      </c>
      <c r="D4" s="9" t="s">
        <v>153</v>
      </c>
      <c r="E4" s="9" t="s">
        <v>154</v>
      </c>
      <c r="F4" s="9" t="s">
        <v>155</v>
      </c>
      <c r="G4" s="9" t="s">
        <v>156</v>
      </c>
      <c r="H4" s="15" t="s">
        <v>30</v>
      </c>
      <c r="I4" s="10" t="s">
        <v>659</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3">
        <v>10</v>
      </c>
      <c r="K7" s="33">
        <v>11</v>
      </c>
    </row>
    <row r="8" ht="33" customHeight="1" spans="1:11">
      <c r="A8" s="29"/>
      <c r="B8" s="20" t="s">
        <v>660</v>
      </c>
      <c r="C8" s="29"/>
      <c r="D8" s="29"/>
      <c r="E8" s="29"/>
      <c r="F8" s="29"/>
      <c r="G8" s="29"/>
      <c r="H8" s="22">
        <v>81230000</v>
      </c>
      <c r="I8" s="22">
        <v>81230000</v>
      </c>
      <c r="J8" s="22"/>
      <c r="K8" s="22"/>
    </row>
    <row r="9" ht="36" customHeight="1" spans="1:11">
      <c r="A9" s="20" t="s">
        <v>249</v>
      </c>
      <c r="B9" s="20" t="s">
        <v>660</v>
      </c>
      <c r="C9" s="20" t="s">
        <v>45</v>
      </c>
      <c r="D9" s="20" t="s">
        <v>99</v>
      </c>
      <c r="E9" s="20" t="s">
        <v>100</v>
      </c>
      <c r="F9" s="20" t="s">
        <v>251</v>
      </c>
      <c r="G9" s="20" t="s">
        <v>252</v>
      </c>
      <c r="H9" s="22">
        <v>69248900</v>
      </c>
      <c r="I9" s="22">
        <v>69248900</v>
      </c>
      <c r="J9" s="22"/>
      <c r="K9" s="22"/>
    </row>
    <row r="10" ht="33" customHeight="1" spans="1:11">
      <c r="A10" s="20" t="s">
        <v>249</v>
      </c>
      <c r="B10" s="20" t="s">
        <v>660</v>
      </c>
      <c r="C10" s="20" t="s">
        <v>45</v>
      </c>
      <c r="D10" s="20" t="s">
        <v>99</v>
      </c>
      <c r="E10" s="20" t="s">
        <v>100</v>
      </c>
      <c r="F10" s="20" t="s">
        <v>280</v>
      </c>
      <c r="G10" s="20" t="s">
        <v>281</v>
      </c>
      <c r="H10" s="22">
        <v>860000</v>
      </c>
      <c r="I10" s="22">
        <v>860000</v>
      </c>
      <c r="J10" s="22"/>
      <c r="K10" s="22"/>
    </row>
    <row r="11" ht="33" customHeight="1" spans="1:11">
      <c r="A11" s="20" t="s">
        <v>249</v>
      </c>
      <c r="B11" s="20" t="s">
        <v>660</v>
      </c>
      <c r="C11" s="20" t="s">
        <v>45</v>
      </c>
      <c r="D11" s="20" t="s">
        <v>101</v>
      </c>
      <c r="E11" s="20" t="s">
        <v>102</v>
      </c>
      <c r="F11" s="20" t="s">
        <v>202</v>
      </c>
      <c r="G11" s="20" t="s">
        <v>203</v>
      </c>
      <c r="H11" s="22">
        <v>52000</v>
      </c>
      <c r="I11" s="22">
        <v>52000</v>
      </c>
      <c r="J11" s="22"/>
      <c r="K11" s="22"/>
    </row>
    <row r="12" ht="34" customHeight="1" spans="1:11">
      <c r="A12" s="20" t="s">
        <v>249</v>
      </c>
      <c r="B12" s="20" t="s">
        <v>660</v>
      </c>
      <c r="C12" s="20" t="s">
        <v>45</v>
      </c>
      <c r="D12" s="20" t="s">
        <v>101</v>
      </c>
      <c r="E12" s="20" t="s">
        <v>102</v>
      </c>
      <c r="F12" s="20" t="s">
        <v>286</v>
      </c>
      <c r="G12" s="20" t="s">
        <v>287</v>
      </c>
      <c r="H12" s="22">
        <v>300000</v>
      </c>
      <c r="I12" s="22">
        <v>300000</v>
      </c>
      <c r="J12" s="22"/>
      <c r="K12" s="22"/>
    </row>
    <row r="13" ht="32" customHeight="1" spans="1:11">
      <c r="A13" s="20" t="s">
        <v>249</v>
      </c>
      <c r="B13" s="20" t="s">
        <v>660</v>
      </c>
      <c r="C13" s="20" t="s">
        <v>45</v>
      </c>
      <c r="D13" s="20" t="s">
        <v>101</v>
      </c>
      <c r="E13" s="20" t="s">
        <v>102</v>
      </c>
      <c r="F13" s="20" t="s">
        <v>210</v>
      </c>
      <c r="G13" s="20" t="s">
        <v>211</v>
      </c>
      <c r="H13" s="22">
        <v>200000</v>
      </c>
      <c r="I13" s="22">
        <v>200000</v>
      </c>
      <c r="J13" s="22"/>
      <c r="K13" s="22"/>
    </row>
    <row r="14" ht="35" customHeight="1" spans="1:11">
      <c r="A14" s="20" t="s">
        <v>249</v>
      </c>
      <c r="B14" s="20" t="s">
        <v>660</v>
      </c>
      <c r="C14" s="20" t="s">
        <v>45</v>
      </c>
      <c r="D14" s="20" t="s">
        <v>101</v>
      </c>
      <c r="E14" s="20" t="s">
        <v>102</v>
      </c>
      <c r="F14" s="20" t="s">
        <v>216</v>
      </c>
      <c r="G14" s="20" t="s">
        <v>217</v>
      </c>
      <c r="H14" s="22">
        <v>610000</v>
      </c>
      <c r="I14" s="22">
        <v>610000</v>
      </c>
      <c r="J14" s="22"/>
      <c r="K14" s="22"/>
    </row>
    <row r="15" ht="34" customHeight="1" spans="1:11">
      <c r="A15" s="20" t="s">
        <v>249</v>
      </c>
      <c r="B15" s="20" t="s">
        <v>660</v>
      </c>
      <c r="C15" s="20" t="s">
        <v>45</v>
      </c>
      <c r="D15" s="20" t="s">
        <v>101</v>
      </c>
      <c r="E15" s="20" t="s">
        <v>102</v>
      </c>
      <c r="F15" s="20" t="s">
        <v>251</v>
      </c>
      <c r="G15" s="20" t="s">
        <v>252</v>
      </c>
      <c r="H15" s="22">
        <v>5811000</v>
      </c>
      <c r="I15" s="22">
        <v>5811000</v>
      </c>
      <c r="J15" s="22"/>
      <c r="K15" s="22"/>
    </row>
    <row r="16" ht="35" customHeight="1" spans="1:11">
      <c r="A16" s="20" t="s">
        <v>249</v>
      </c>
      <c r="B16" s="20" t="s">
        <v>660</v>
      </c>
      <c r="C16" s="20" t="s">
        <v>45</v>
      </c>
      <c r="D16" s="20" t="s">
        <v>103</v>
      </c>
      <c r="E16" s="20" t="s">
        <v>104</v>
      </c>
      <c r="F16" s="20" t="s">
        <v>216</v>
      </c>
      <c r="G16" s="20" t="s">
        <v>217</v>
      </c>
      <c r="H16" s="22">
        <v>200000</v>
      </c>
      <c r="I16" s="22">
        <v>200000</v>
      </c>
      <c r="J16" s="22"/>
      <c r="K16" s="22"/>
    </row>
    <row r="17" ht="33" customHeight="1" spans="1:11">
      <c r="A17" s="20" t="s">
        <v>249</v>
      </c>
      <c r="B17" s="20" t="s">
        <v>660</v>
      </c>
      <c r="C17" s="20" t="s">
        <v>45</v>
      </c>
      <c r="D17" s="20" t="s">
        <v>103</v>
      </c>
      <c r="E17" s="20" t="s">
        <v>104</v>
      </c>
      <c r="F17" s="20" t="s">
        <v>290</v>
      </c>
      <c r="G17" s="20" t="s">
        <v>291</v>
      </c>
      <c r="H17" s="22">
        <v>198100</v>
      </c>
      <c r="I17" s="22">
        <v>198100</v>
      </c>
      <c r="J17" s="22"/>
      <c r="K17" s="22"/>
    </row>
    <row r="18" ht="34" customHeight="1" spans="1:11">
      <c r="A18" s="20" t="s">
        <v>249</v>
      </c>
      <c r="B18" s="20" t="s">
        <v>660</v>
      </c>
      <c r="C18" s="20" t="s">
        <v>45</v>
      </c>
      <c r="D18" s="20" t="s">
        <v>103</v>
      </c>
      <c r="E18" s="20" t="s">
        <v>104</v>
      </c>
      <c r="F18" s="20" t="s">
        <v>251</v>
      </c>
      <c r="G18" s="20" t="s">
        <v>252</v>
      </c>
      <c r="H18" s="22">
        <v>3750000</v>
      </c>
      <c r="I18" s="22">
        <v>3750000</v>
      </c>
      <c r="J18" s="22"/>
      <c r="K18" s="22"/>
    </row>
    <row r="19" ht="25" customHeight="1" spans="1:11">
      <c r="A19" s="30" t="s">
        <v>116</v>
      </c>
      <c r="B19" s="31"/>
      <c r="C19" s="31"/>
      <c r="D19" s="31"/>
      <c r="E19" s="31"/>
      <c r="F19" s="31"/>
      <c r="G19" s="32"/>
      <c r="H19" s="22">
        <v>81230000</v>
      </c>
      <c r="I19" s="22">
        <v>81230000</v>
      </c>
      <c r="J19" s="22"/>
      <c r="K19" s="22"/>
    </row>
  </sheetData>
  <mergeCells count="15">
    <mergeCell ref="A2:K2"/>
    <mergeCell ref="A3:G3"/>
    <mergeCell ref="I4:K4"/>
    <mergeCell ref="A19:G19"/>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tabSelected="1" workbookViewId="0">
      <selection activeCell="A1" sqref="A1"/>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661</v>
      </c>
    </row>
    <row r="2" ht="27.75" customHeight="1" spans="1:7">
      <c r="A2" s="3" t="s">
        <v>662</v>
      </c>
      <c r="B2" s="3"/>
      <c r="C2" s="3"/>
      <c r="D2" s="3"/>
      <c r="E2" s="3"/>
      <c r="F2" s="3"/>
      <c r="G2" s="3"/>
    </row>
    <row r="3" ht="13.5" customHeight="1" spans="1:7">
      <c r="A3" s="4" t="str">
        <f>"单位名称："&amp;"云南省医疗保障局"</f>
        <v>单位名称：云南省医疗保障局</v>
      </c>
      <c r="B3" s="5"/>
      <c r="C3" s="5"/>
      <c r="D3" s="5"/>
      <c r="E3" s="6"/>
      <c r="F3" s="6"/>
      <c r="G3" s="7" t="s">
        <v>141</v>
      </c>
    </row>
    <row r="4" ht="21.75" customHeight="1" spans="1:7">
      <c r="A4" s="8" t="s">
        <v>245</v>
      </c>
      <c r="B4" s="8" t="s">
        <v>244</v>
      </c>
      <c r="C4" s="8" t="s">
        <v>152</v>
      </c>
      <c r="D4" s="9" t="s">
        <v>663</v>
      </c>
      <c r="E4" s="10" t="s">
        <v>33</v>
      </c>
      <c r="F4" s="11"/>
      <c r="G4" s="12"/>
    </row>
    <row r="5" ht="21.75" customHeight="1" spans="1:7">
      <c r="A5" s="13"/>
      <c r="B5" s="13"/>
      <c r="C5" s="13"/>
      <c r="D5" s="14"/>
      <c r="E5" s="15" t="s">
        <v>664</v>
      </c>
      <c r="F5" s="9" t="s">
        <v>665</v>
      </c>
      <c r="G5" s="9" t="s">
        <v>666</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4733705000</v>
      </c>
      <c r="F8" s="22">
        <v>4733705000</v>
      </c>
      <c r="G8" s="22">
        <v>4733705000</v>
      </c>
    </row>
    <row r="9" ht="29.9" customHeight="1" spans="1:7">
      <c r="A9" s="20"/>
      <c r="B9" s="20" t="s">
        <v>667</v>
      </c>
      <c r="C9" s="20" t="s">
        <v>292</v>
      </c>
      <c r="D9" s="20" t="s">
        <v>668</v>
      </c>
      <c r="E9" s="22">
        <v>385000</v>
      </c>
      <c r="F9" s="22">
        <v>385000</v>
      </c>
      <c r="G9" s="22">
        <v>385000</v>
      </c>
    </row>
    <row r="10" ht="29.9" customHeight="1" spans="1:7">
      <c r="A10" s="23"/>
      <c r="B10" s="20" t="s">
        <v>669</v>
      </c>
      <c r="C10" s="20" t="s">
        <v>253</v>
      </c>
      <c r="D10" s="20" t="s">
        <v>668</v>
      </c>
      <c r="E10" s="22">
        <v>1040000</v>
      </c>
      <c r="F10" s="22">
        <v>1040000</v>
      </c>
      <c r="G10" s="22">
        <v>1040000</v>
      </c>
    </row>
    <row r="11" ht="29.9" customHeight="1" spans="1:7">
      <c r="A11" s="23"/>
      <c r="B11" s="20" t="s">
        <v>670</v>
      </c>
      <c r="C11" s="20" t="s">
        <v>284</v>
      </c>
      <c r="D11" s="20" t="s">
        <v>668</v>
      </c>
      <c r="E11" s="22">
        <v>4000000</v>
      </c>
      <c r="F11" s="22">
        <v>4000000</v>
      </c>
      <c r="G11" s="22">
        <v>4000000</v>
      </c>
    </row>
    <row r="12" ht="29.9" customHeight="1" spans="1:7">
      <c r="A12" s="23"/>
      <c r="B12" s="20" t="s">
        <v>670</v>
      </c>
      <c r="C12" s="20" t="s">
        <v>282</v>
      </c>
      <c r="D12" s="20" t="s">
        <v>668</v>
      </c>
      <c r="E12" s="22">
        <v>2500000</v>
      </c>
      <c r="F12" s="22">
        <v>2500000</v>
      </c>
      <c r="G12" s="22">
        <v>2500000</v>
      </c>
    </row>
    <row r="13" ht="29.9" customHeight="1" spans="1:7">
      <c r="A13" s="23"/>
      <c r="B13" s="20" t="s">
        <v>670</v>
      </c>
      <c r="C13" s="20" t="s">
        <v>268</v>
      </c>
      <c r="D13" s="20" t="s">
        <v>668</v>
      </c>
      <c r="E13" s="22">
        <v>80000</v>
      </c>
      <c r="F13" s="22">
        <v>80000</v>
      </c>
      <c r="G13" s="22">
        <v>80000</v>
      </c>
    </row>
    <row r="14" ht="29.9" customHeight="1" spans="1:7">
      <c r="A14" s="23"/>
      <c r="B14" s="20" t="s">
        <v>671</v>
      </c>
      <c r="C14" s="20" t="s">
        <v>256</v>
      </c>
      <c r="D14" s="20" t="s">
        <v>668</v>
      </c>
      <c r="E14" s="22">
        <v>75920000</v>
      </c>
      <c r="F14" s="22">
        <v>75920000</v>
      </c>
      <c r="G14" s="22">
        <v>75920000</v>
      </c>
    </row>
    <row r="15" ht="29.9" customHeight="1" spans="1:7">
      <c r="A15" s="23"/>
      <c r="B15" s="20" t="s">
        <v>671</v>
      </c>
      <c r="C15" s="20" t="s">
        <v>270</v>
      </c>
      <c r="D15" s="20" t="s">
        <v>668</v>
      </c>
      <c r="E15" s="22">
        <v>25000000</v>
      </c>
      <c r="F15" s="22">
        <v>25000000</v>
      </c>
      <c r="G15" s="22">
        <v>25000000</v>
      </c>
    </row>
    <row r="16" ht="29.9" customHeight="1" spans="1:7">
      <c r="A16" s="23"/>
      <c r="B16" s="20" t="s">
        <v>671</v>
      </c>
      <c r="C16" s="20" t="s">
        <v>274</v>
      </c>
      <c r="D16" s="20" t="s">
        <v>668</v>
      </c>
      <c r="E16" s="22">
        <v>15000000</v>
      </c>
      <c r="F16" s="22">
        <v>15000000</v>
      </c>
      <c r="G16" s="22">
        <v>15000000</v>
      </c>
    </row>
    <row r="17" ht="29.9" customHeight="1" spans="1:7">
      <c r="A17" s="23"/>
      <c r="B17" s="20" t="s">
        <v>672</v>
      </c>
      <c r="C17" s="20" t="s">
        <v>580</v>
      </c>
      <c r="D17" s="20" t="s">
        <v>673</v>
      </c>
      <c r="E17" s="22">
        <v>4129100000</v>
      </c>
      <c r="F17" s="22">
        <v>4129100000</v>
      </c>
      <c r="G17" s="22">
        <v>4129100000</v>
      </c>
    </row>
    <row r="18" ht="29.9" customHeight="1" spans="1:7">
      <c r="A18" s="23"/>
      <c r="B18" s="20" t="s">
        <v>672</v>
      </c>
      <c r="C18" s="20" t="s">
        <v>581</v>
      </c>
      <c r="D18" s="20" t="s">
        <v>673</v>
      </c>
      <c r="E18" s="22">
        <v>460000000</v>
      </c>
      <c r="F18" s="22">
        <v>460000000</v>
      </c>
      <c r="G18" s="22">
        <v>460000000</v>
      </c>
    </row>
    <row r="19" ht="35" customHeight="1" spans="1:7">
      <c r="A19" s="23"/>
      <c r="B19" s="20" t="s">
        <v>672</v>
      </c>
      <c r="C19" s="20" t="s">
        <v>582</v>
      </c>
      <c r="D19" s="20" t="s">
        <v>673</v>
      </c>
      <c r="E19" s="22">
        <v>4680000</v>
      </c>
      <c r="F19" s="22">
        <v>4680000</v>
      </c>
      <c r="G19" s="22">
        <v>4680000</v>
      </c>
    </row>
    <row r="20" ht="29.9" customHeight="1" spans="1:7">
      <c r="A20" s="23"/>
      <c r="B20" s="20" t="s">
        <v>672</v>
      </c>
      <c r="C20" s="20" t="s">
        <v>583</v>
      </c>
      <c r="D20" s="20" t="s">
        <v>673</v>
      </c>
      <c r="E20" s="22">
        <v>16000000</v>
      </c>
      <c r="F20" s="22">
        <v>16000000</v>
      </c>
      <c r="G20" s="22">
        <v>16000000</v>
      </c>
    </row>
    <row r="21" ht="29.9" customHeight="1" spans="1:7">
      <c r="A21" s="20" t="s">
        <v>50</v>
      </c>
      <c r="B21" s="23"/>
      <c r="C21" s="23"/>
      <c r="D21" s="23"/>
      <c r="E21" s="22">
        <v>410000</v>
      </c>
      <c r="F21" s="22">
        <v>410000</v>
      </c>
      <c r="G21" s="22">
        <v>410000</v>
      </c>
    </row>
    <row r="22" ht="29.9" customHeight="1" spans="1:7">
      <c r="A22" s="23"/>
      <c r="B22" s="20" t="s">
        <v>670</v>
      </c>
      <c r="C22" s="20" t="s">
        <v>268</v>
      </c>
      <c r="D22" s="20" t="s">
        <v>668</v>
      </c>
      <c r="E22" s="22">
        <v>40000</v>
      </c>
      <c r="F22" s="22">
        <v>40000</v>
      </c>
      <c r="G22" s="22">
        <v>40000</v>
      </c>
    </row>
    <row r="23" ht="29.9" customHeight="1" spans="1:7">
      <c r="A23" s="23"/>
      <c r="B23" s="20" t="s">
        <v>670</v>
      </c>
      <c r="C23" s="20" t="s">
        <v>300</v>
      </c>
      <c r="D23" s="20" t="s">
        <v>668</v>
      </c>
      <c r="E23" s="22">
        <v>120000</v>
      </c>
      <c r="F23" s="22">
        <v>120000</v>
      </c>
      <c r="G23" s="22">
        <v>120000</v>
      </c>
    </row>
    <row r="24" ht="29.9" customHeight="1" spans="1:7">
      <c r="A24" s="23"/>
      <c r="B24" s="20" t="s">
        <v>674</v>
      </c>
      <c r="C24" s="20" t="s">
        <v>304</v>
      </c>
      <c r="D24" s="20" t="s">
        <v>668</v>
      </c>
      <c r="E24" s="22">
        <v>250000</v>
      </c>
      <c r="F24" s="22">
        <v>250000</v>
      </c>
      <c r="G24" s="22">
        <v>250000</v>
      </c>
    </row>
    <row r="25" ht="29.9" customHeight="1" spans="1:7">
      <c r="A25" s="20" t="s">
        <v>52</v>
      </c>
      <c r="B25" s="23"/>
      <c r="C25" s="23"/>
      <c r="D25" s="23"/>
      <c r="E25" s="22">
        <v>140000</v>
      </c>
      <c r="F25" s="22">
        <v>140000</v>
      </c>
      <c r="G25" s="22">
        <v>140000</v>
      </c>
    </row>
    <row r="26" ht="29.9" customHeight="1" spans="1:7">
      <c r="A26" s="23"/>
      <c r="B26" s="20" t="s">
        <v>670</v>
      </c>
      <c r="C26" s="20" t="s">
        <v>268</v>
      </c>
      <c r="D26" s="20" t="s">
        <v>668</v>
      </c>
      <c r="E26" s="22">
        <v>40000</v>
      </c>
      <c r="F26" s="22">
        <v>40000</v>
      </c>
      <c r="G26" s="22">
        <v>40000</v>
      </c>
    </row>
    <row r="27" ht="29.9" customHeight="1" spans="1:7">
      <c r="A27" s="23"/>
      <c r="B27" s="20" t="s">
        <v>674</v>
      </c>
      <c r="C27" s="20" t="s">
        <v>309</v>
      </c>
      <c r="D27" s="20" t="s">
        <v>668</v>
      </c>
      <c r="E27" s="22">
        <v>100000</v>
      </c>
      <c r="F27" s="22">
        <v>100000</v>
      </c>
      <c r="G27" s="22">
        <v>100000</v>
      </c>
    </row>
    <row r="28" ht="29.9" customHeight="1" spans="1:7">
      <c r="A28" s="20" t="s">
        <v>47</v>
      </c>
      <c r="B28" s="23"/>
      <c r="C28" s="23"/>
      <c r="D28" s="23"/>
      <c r="E28" s="22">
        <v>190000</v>
      </c>
      <c r="F28" s="22">
        <v>190000</v>
      </c>
      <c r="G28" s="22">
        <v>190000</v>
      </c>
    </row>
    <row r="29" ht="29.9" customHeight="1" spans="1:7">
      <c r="A29" s="23"/>
      <c r="B29" s="20" t="s">
        <v>670</v>
      </c>
      <c r="C29" s="20" t="s">
        <v>312</v>
      </c>
      <c r="D29" s="20" t="s">
        <v>668</v>
      </c>
      <c r="E29" s="22">
        <v>150000</v>
      </c>
      <c r="F29" s="22">
        <v>150000</v>
      </c>
      <c r="G29" s="22">
        <v>150000</v>
      </c>
    </row>
    <row r="30" ht="29.9" customHeight="1" spans="1:7">
      <c r="A30" s="23"/>
      <c r="B30" s="20" t="s">
        <v>670</v>
      </c>
      <c r="C30" s="20" t="s">
        <v>268</v>
      </c>
      <c r="D30" s="20" t="s">
        <v>668</v>
      </c>
      <c r="E30" s="22">
        <v>40000</v>
      </c>
      <c r="F30" s="22">
        <v>40000</v>
      </c>
      <c r="G30" s="22">
        <v>40000</v>
      </c>
    </row>
    <row r="31" ht="21" customHeight="1" spans="1:7">
      <c r="A31" s="24" t="s">
        <v>30</v>
      </c>
      <c r="B31" s="25" t="s">
        <v>675</v>
      </c>
      <c r="C31" s="25"/>
      <c r="D31" s="26"/>
      <c r="E31" s="22">
        <v>4734445000</v>
      </c>
      <c r="F31" s="22">
        <v>4734445000</v>
      </c>
      <c r="G31" s="22">
        <v>4734445000</v>
      </c>
    </row>
  </sheetData>
  <mergeCells count="11">
    <mergeCell ref="A2:G2"/>
    <mergeCell ref="A3:D3"/>
    <mergeCell ref="E4:G4"/>
    <mergeCell ref="A31:D3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149"/>
      <c r="J1" s="161"/>
      <c r="R1" s="2" t="s">
        <v>26</v>
      </c>
    </row>
    <row r="2" ht="36" customHeight="1" spans="1:19">
      <c r="A2" s="150" t="s">
        <v>27</v>
      </c>
      <c r="B2" s="27"/>
      <c r="C2" s="27"/>
      <c r="D2" s="27"/>
      <c r="E2" s="27"/>
      <c r="F2" s="27"/>
      <c r="G2" s="27"/>
      <c r="H2" s="27"/>
      <c r="I2" s="27"/>
      <c r="J2" s="45"/>
      <c r="K2" s="27"/>
      <c r="L2" s="27"/>
      <c r="M2" s="27"/>
      <c r="N2" s="27"/>
      <c r="O2" s="27"/>
      <c r="P2" s="27"/>
      <c r="Q2" s="27"/>
      <c r="R2" s="27"/>
      <c r="S2" s="27"/>
    </row>
    <row r="3" ht="20.25" customHeight="1" spans="1:19">
      <c r="A3" s="98" t="str">
        <f>"单位名称："&amp;"云南省医疗保障局"</f>
        <v>单位名称：云南省医疗保障局</v>
      </c>
      <c r="B3" s="6"/>
      <c r="C3" s="6"/>
      <c r="D3" s="6"/>
      <c r="E3" s="6"/>
      <c r="F3" s="6"/>
      <c r="G3" s="6"/>
      <c r="H3" s="6"/>
      <c r="I3" s="6"/>
      <c r="J3" s="162"/>
      <c r="K3" s="6"/>
      <c r="L3" s="6"/>
      <c r="M3" s="6"/>
      <c r="N3" s="7"/>
      <c r="O3" s="7"/>
      <c r="P3" s="7"/>
      <c r="Q3" s="7"/>
      <c r="R3" s="7" t="s">
        <v>2</v>
      </c>
      <c r="S3" s="7" t="s">
        <v>2</v>
      </c>
    </row>
    <row r="4" ht="18.75" customHeight="1" spans="1:19">
      <c r="A4" s="151" t="s">
        <v>28</v>
      </c>
      <c r="B4" s="152" t="s">
        <v>29</v>
      </c>
      <c r="C4" s="152" t="s">
        <v>30</v>
      </c>
      <c r="D4" s="153" t="s">
        <v>31</v>
      </c>
      <c r="E4" s="154"/>
      <c r="F4" s="154"/>
      <c r="G4" s="154"/>
      <c r="H4" s="154"/>
      <c r="I4" s="154"/>
      <c r="J4" s="163"/>
      <c r="K4" s="154"/>
      <c r="L4" s="154"/>
      <c r="M4" s="154"/>
      <c r="N4" s="164"/>
      <c r="O4" s="164" t="s">
        <v>20</v>
      </c>
      <c r="P4" s="164"/>
      <c r="Q4" s="164"/>
      <c r="R4" s="164"/>
      <c r="S4" s="164"/>
    </row>
    <row r="5" ht="18" customHeight="1" spans="1:19">
      <c r="A5" s="155"/>
      <c r="B5" s="156"/>
      <c r="C5" s="156"/>
      <c r="D5" s="156" t="s">
        <v>32</v>
      </c>
      <c r="E5" s="156" t="s">
        <v>33</v>
      </c>
      <c r="F5" s="156" t="s">
        <v>34</v>
      </c>
      <c r="G5" s="156" t="s">
        <v>35</v>
      </c>
      <c r="H5" s="156" t="s">
        <v>36</v>
      </c>
      <c r="I5" s="165" t="s">
        <v>37</v>
      </c>
      <c r="J5" s="166"/>
      <c r="K5" s="165" t="s">
        <v>38</v>
      </c>
      <c r="L5" s="165" t="s">
        <v>39</v>
      </c>
      <c r="M5" s="165" t="s">
        <v>40</v>
      </c>
      <c r="N5" s="167" t="s">
        <v>41</v>
      </c>
      <c r="O5" s="168" t="s">
        <v>32</v>
      </c>
      <c r="P5" s="168" t="s">
        <v>33</v>
      </c>
      <c r="Q5" s="168" t="s">
        <v>34</v>
      </c>
      <c r="R5" s="168" t="s">
        <v>35</v>
      </c>
      <c r="S5" s="168" t="s">
        <v>42</v>
      </c>
    </row>
    <row r="6" ht="29.25" customHeight="1" spans="1:19">
      <c r="A6" s="157"/>
      <c r="B6" s="158"/>
      <c r="C6" s="158"/>
      <c r="D6" s="158"/>
      <c r="E6" s="158"/>
      <c r="F6" s="158"/>
      <c r="G6" s="158"/>
      <c r="H6" s="158"/>
      <c r="I6" s="169" t="s">
        <v>32</v>
      </c>
      <c r="J6" s="169" t="s">
        <v>43</v>
      </c>
      <c r="K6" s="169" t="s">
        <v>38</v>
      </c>
      <c r="L6" s="169" t="s">
        <v>39</v>
      </c>
      <c r="M6" s="169" t="s">
        <v>40</v>
      </c>
      <c r="N6" s="169" t="s">
        <v>41</v>
      </c>
      <c r="O6" s="169"/>
      <c r="P6" s="169"/>
      <c r="Q6" s="169"/>
      <c r="R6" s="169"/>
      <c r="S6" s="169"/>
    </row>
    <row r="7" ht="16.5" customHeight="1" spans="1:19">
      <c r="A7" s="133">
        <v>1</v>
      </c>
      <c r="B7" s="19">
        <v>2</v>
      </c>
      <c r="C7" s="19">
        <v>3</v>
      </c>
      <c r="D7" s="19">
        <v>4</v>
      </c>
      <c r="E7" s="133">
        <v>5</v>
      </c>
      <c r="F7" s="19">
        <v>6</v>
      </c>
      <c r="G7" s="19">
        <v>7</v>
      </c>
      <c r="H7" s="133">
        <v>8</v>
      </c>
      <c r="I7" s="19">
        <v>9</v>
      </c>
      <c r="J7" s="33">
        <v>10</v>
      </c>
      <c r="K7" s="33">
        <v>11</v>
      </c>
      <c r="L7" s="170">
        <v>12</v>
      </c>
      <c r="M7" s="33">
        <v>13</v>
      </c>
      <c r="N7" s="33">
        <v>14</v>
      </c>
      <c r="O7" s="33">
        <v>15</v>
      </c>
      <c r="P7" s="33">
        <v>16</v>
      </c>
      <c r="Q7" s="33">
        <v>17</v>
      </c>
      <c r="R7" s="33">
        <v>18</v>
      </c>
      <c r="S7" s="33">
        <v>19</v>
      </c>
    </row>
    <row r="8" ht="31.4" customHeight="1" spans="1:19">
      <c r="A8" s="29" t="s">
        <v>44</v>
      </c>
      <c r="B8" s="29" t="s">
        <v>45</v>
      </c>
      <c r="C8" s="22">
        <v>156303412.22</v>
      </c>
      <c r="D8" s="125">
        <v>150675003.65</v>
      </c>
      <c r="E8" s="97">
        <v>150675003.65</v>
      </c>
      <c r="F8" s="97"/>
      <c r="G8" s="97"/>
      <c r="H8" s="97"/>
      <c r="I8" s="97"/>
      <c r="J8" s="97"/>
      <c r="K8" s="97"/>
      <c r="L8" s="97"/>
      <c r="M8" s="97"/>
      <c r="N8" s="97"/>
      <c r="O8" s="97">
        <v>5628408.57</v>
      </c>
      <c r="P8" s="97">
        <v>5628408.57</v>
      </c>
      <c r="Q8" s="97"/>
      <c r="R8" s="97"/>
      <c r="S8" s="97"/>
    </row>
    <row r="9" ht="31.4" customHeight="1" spans="1:19">
      <c r="A9" s="65" t="s">
        <v>46</v>
      </c>
      <c r="B9" s="65" t="s">
        <v>47</v>
      </c>
      <c r="C9" s="22">
        <v>3808939.17</v>
      </c>
      <c r="D9" s="125">
        <v>3786164.17</v>
      </c>
      <c r="E9" s="97">
        <v>3786164.17</v>
      </c>
      <c r="F9" s="97"/>
      <c r="G9" s="97"/>
      <c r="H9" s="97"/>
      <c r="I9" s="97"/>
      <c r="J9" s="97"/>
      <c r="K9" s="97"/>
      <c r="L9" s="97"/>
      <c r="M9" s="97"/>
      <c r="N9" s="97"/>
      <c r="O9" s="97">
        <v>22775</v>
      </c>
      <c r="P9" s="97">
        <v>22775</v>
      </c>
      <c r="Q9" s="97"/>
      <c r="R9" s="97"/>
      <c r="S9" s="97"/>
    </row>
    <row r="10" ht="31.4" customHeight="1" spans="1:19">
      <c r="A10" s="65" t="s">
        <v>48</v>
      </c>
      <c r="B10" s="65" t="s">
        <v>45</v>
      </c>
      <c r="C10" s="22">
        <v>142002881.59</v>
      </c>
      <c r="D10" s="125">
        <v>136456413.38</v>
      </c>
      <c r="E10" s="97">
        <v>136456413.38</v>
      </c>
      <c r="F10" s="97"/>
      <c r="G10" s="97"/>
      <c r="H10" s="97"/>
      <c r="I10" s="97"/>
      <c r="J10" s="97"/>
      <c r="K10" s="97"/>
      <c r="L10" s="97"/>
      <c r="M10" s="97"/>
      <c r="N10" s="97"/>
      <c r="O10" s="97">
        <v>5546468.21</v>
      </c>
      <c r="P10" s="97">
        <v>5546468.21</v>
      </c>
      <c r="Q10" s="97"/>
      <c r="R10" s="97"/>
      <c r="S10" s="97"/>
    </row>
    <row r="11" ht="31.4" customHeight="1" spans="1:19">
      <c r="A11" s="65" t="s">
        <v>49</v>
      </c>
      <c r="B11" s="65" t="s">
        <v>50</v>
      </c>
      <c r="C11" s="22">
        <v>6934249.74</v>
      </c>
      <c r="D11" s="125">
        <v>6887325.48</v>
      </c>
      <c r="E11" s="97">
        <v>6887325.48</v>
      </c>
      <c r="F11" s="97"/>
      <c r="G11" s="97"/>
      <c r="H11" s="97"/>
      <c r="I11" s="97"/>
      <c r="J11" s="97"/>
      <c r="K11" s="97"/>
      <c r="L11" s="97"/>
      <c r="M11" s="97"/>
      <c r="N11" s="97"/>
      <c r="O11" s="97">
        <v>46924.26</v>
      </c>
      <c r="P11" s="97">
        <v>46924.26</v>
      </c>
      <c r="Q11" s="97"/>
      <c r="R11" s="97"/>
      <c r="S11" s="97"/>
    </row>
    <row r="12" ht="31.4" customHeight="1" spans="1:19">
      <c r="A12" s="65" t="s">
        <v>51</v>
      </c>
      <c r="B12" s="65" t="s">
        <v>52</v>
      </c>
      <c r="C12" s="22">
        <v>3557341.72</v>
      </c>
      <c r="D12" s="125">
        <v>3545100.62</v>
      </c>
      <c r="E12" s="97">
        <v>3545100.62</v>
      </c>
      <c r="F12" s="97"/>
      <c r="G12" s="97"/>
      <c r="H12" s="97"/>
      <c r="I12" s="97"/>
      <c r="J12" s="97"/>
      <c r="K12" s="97"/>
      <c r="L12" s="97"/>
      <c r="M12" s="97"/>
      <c r="N12" s="97"/>
      <c r="O12" s="97">
        <v>12241.1</v>
      </c>
      <c r="P12" s="97">
        <v>12241.1</v>
      </c>
      <c r="Q12" s="97"/>
      <c r="R12" s="97"/>
      <c r="S12" s="97"/>
    </row>
    <row r="13" ht="22" customHeight="1" spans="1:19">
      <c r="A13" s="159" t="s">
        <v>30</v>
      </c>
      <c r="B13" s="160"/>
      <c r="C13" s="125">
        <v>156303412.22</v>
      </c>
      <c r="D13" s="125">
        <v>150675003.65</v>
      </c>
      <c r="E13" s="97">
        <v>150675003.65</v>
      </c>
      <c r="F13" s="97"/>
      <c r="G13" s="97"/>
      <c r="H13" s="97"/>
      <c r="I13" s="97"/>
      <c r="J13" s="97"/>
      <c r="K13" s="97"/>
      <c r="L13" s="97"/>
      <c r="M13" s="97"/>
      <c r="N13" s="97"/>
      <c r="O13" s="97">
        <v>5628408.57</v>
      </c>
      <c r="P13" s="97">
        <v>5628408.57</v>
      </c>
      <c r="Q13" s="97"/>
      <c r="R13" s="97"/>
      <c r="S13" s="97"/>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7" t="s">
        <v>53</v>
      </c>
    </row>
    <row r="2" ht="28.5" customHeight="1" spans="1:15">
      <c r="A2" s="27" t="s">
        <v>54</v>
      </c>
      <c r="B2" s="27"/>
      <c r="C2" s="27"/>
      <c r="D2" s="27"/>
      <c r="E2" s="27"/>
      <c r="F2" s="27"/>
      <c r="G2" s="27"/>
      <c r="H2" s="27"/>
      <c r="I2" s="27"/>
      <c r="J2" s="27"/>
      <c r="K2" s="27"/>
      <c r="L2" s="27"/>
      <c r="M2" s="27"/>
      <c r="N2" s="27"/>
      <c r="O2" s="27"/>
    </row>
    <row r="3" ht="15" customHeight="1" spans="1:15">
      <c r="A3" s="106" t="str">
        <f>"单位名称："&amp;"云南省医疗保障局"</f>
        <v>单位名称：云南省医疗保障局</v>
      </c>
      <c r="B3" s="107"/>
      <c r="C3" s="60"/>
      <c r="D3" s="60"/>
      <c r="E3" s="60"/>
      <c r="F3" s="60"/>
      <c r="G3" s="6"/>
      <c r="H3" s="60"/>
      <c r="I3" s="60"/>
      <c r="J3" s="6"/>
      <c r="K3" s="60"/>
      <c r="L3" s="60"/>
      <c r="M3" s="6"/>
      <c r="N3" s="6"/>
      <c r="O3" s="108" t="s">
        <v>2</v>
      </c>
    </row>
    <row r="4" ht="18.75" customHeight="1" spans="1:15">
      <c r="A4" s="9" t="s">
        <v>55</v>
      </c>
      <c r="B4" s="9" t="s">
        <v>56</v>
      </c>
      <c r="C4" s="15" t="s">
        <v>30</v>
      </c>
      <c r="D4" s="63" t="s">
        <v>33</v>
      </c>
      <c r="E4" s="63"/>
      <c r="F4" s="63"/>
      <c r="G4" s="148" t="s">
        <v>34</v>
      </c>
      <c r="H4" s="9" t="s">
        <v>35</v>
      </c>
      <c r="I4" s="9" t="s">
        <v>57</v>
      </c>
      <c r="J4" s="10" t="s">
        <v>58</v>
      </c>
      <c r="K4" s="73" t="s">
        <v>59</v>
      </c>
      <c r="L4" s="73" t="s">
        <v>60</v>
      </c>
      <c r="M4" s="73" t="s">
        <v>61</v>
      </c>
      <c r="N4" s="73" t="s">
        <v>62</v>
      </c>
      <c r="O4" s="92" t="s">
        <v>63</v>
      </c>
    </row>
    <row r="5" ht="30" customHeight="1" spans="1:15">
      <c r="A5" s="18"/>
      <c r="B5" s="18"/>
      <c r="C5" s="18"/>
      <c r="D5" s="63" t="s">
        <v>32</v>
      </c>
      <c r="E5" s="63" t="s">
        <v>64</v>
      </c>
      <c r="F5" s="63" t="s">
        <v>65</v>
      </c>
      <c r="G5" s="18"/>
      <c r="H5" s="18"/>
      <c r="I5" s="18"/>
      <c r="J5" s="63" t="s">
        <v>32</v>
      </c>
      <c r="K5" s="96" t="s">
        <v>59</v>
      </c>
      <c r="L5" s="96" t="s">
        <v>60</v>
      </c>
      <c r="M5" s="96" t="s">
        <v>61</v>
      </c>
      <c r="N5" s="96" t="s">
        <v>62</v>
      </c>
      <c r="O5" s="96" t="s">
        <v>63</v>
      </c>
    </row>
    <row r="6" ht="16.5" customHeight="1" spans="1:15">
      <c r="A6" s="63">
        <v>1</v>
      </c>
      <c r="B6" s="63">
        <v>2</v>
      </c>
      <c r="C6" s="63">
        <v>3</v>
      </c>
      <c r="D6" s="63">
        <v>4</v>
      </c>
      <c r="E6" s="63">
        <v>5</v>
      </c>
      <c r="F6" s="63">
        <v>6</v>
      </c>
      <c r="G6" s="63">
        <v>7</v>
      </c>
      <c r="H6" s="47">
        <v>8</v>
      </c>
      <c r="I6" s="47">
        <v>9</v>
      </c>
      <c r="J6" s="47">
        <v>10</v>
      </c>
      <c r="K6" s="47">
        <v>11</v>
      </c>
      <c r="L6" s="47">
        <v>12</v>
      </c>
      <c r="M6" s="47">
        <v>13</v>
      </c>
      <c r="N6" s="47">
        <v>14</v>
      </c>
      <c r="O6" s="63">
        <v>15</v>
      </c>
    </row>
    <row r="7" ht="20.25" customHeight="1" spans="1:15">
      <c r="A7" s="29" t="s">
        <v>66</v>
      </c>
      <c r="B7" s="29" t="s">
        <v>67</v>
      </c>
      <c r="C7" s="125">
        <v>2444545.8</v>
      </c>
      <c r="D7" s="125">
        <v>2444545.8</v>
      </c>
      <c r="E7" s="125">
        <v>2444545.8</v>
      </c>
      <c r="F7" s="125"/>
      <c r="G7" s="97"/>
      <c r="H7" s="125"/>
      <c r="I7" s="125"/>
      <c r="J7" s="125"/>
      <c r="K7" s="125"/>
      <c r="L7" s="125"/>
      <c r="M7" s="97"/>
      <c r="N7" s="125"/>
      <c r="O7" s="125"/>
    </row>
    <row r="8" ht="20.25" customHeight="1" spans="1:15">
      <c r="A8" s="65" t="s">
        <v>68</v>
      </c>
      <c r="B8" s="65" t="s">
        <v>69</v>
      </c>
      <c r="C8" s="125">
        <v>2394532.68</v>
      </c>
      <c r="D8" s="125">
        <v>2394532.68</v>
      </c>
      <c r="E8" s="125">
        <v>2394532.68</v>
      </c>
      <c r="F8" s="125"/>
      <c r="G8" s="97"/>
      <c r="H8" s="125"/>
      <c r="I8" s="125"/>
      <c r="J8" s="125"/>
      <c r="K8" s="125"/>
      <c r="L8" s="125"/>
      <c r="M8" s="97"/>
      <c r="N8" s="125"/>
      <c r="O8" s="125"/>
    </row>
    <row r="9" ht="20.25" customHeight="1" spans="1:15">
      <c r="A9" s="66" t="s">
        <v>70</v>
      </c>
      <c r="B9" s="66" t="s">
        <v>71</v>
      </c>
      <c r="C9" s="125">
        <v>5940</v>
      </c>
      <c r="D9" s="125">
        <v>5940</v>
      </c>
      <c r="E9" s="125">
        <v>5940</v>
      </c>
      <c r="F9" s="125"/>
      <c r="G9" s="97"/>
      <c r="H9" s="125"/>
      <c r="I9" s="125"/>
      <c r="J9" s="125"/>
      <c r="K9" s="125"/>
      <c r="L9" s="125"/>
      <c r="M9" s="97"/>
      <c r="N9" s="125"/>
      <c r="O9" s="125"/>
    </row>
    <row r="10" ht="20.25" customHeight="1" spans="1:15">
      <c r="A10" s="66" t="s">
        <v>72</v>
      </c>
      <c r="B10" s="66" t="s">
        <v>73</v>
      </c>
      <c r="C10" s="125">
        <v>1080</v>
      </c>
      <c r="D10" s="125">
        <v>1080</v>
      </c>
      <c r="E10" s="125">
        <v>1080</v>
      </c>
      <c r="F10" s="125"/>
      <c r="G10" s="97"/>
      <c r="H10" s="125"/>
      <c r="I10" s="125"/>
      <c r="J10" s="125"/>
      <c r="K10" s="125"/>
      <c r="L10" s="125"/>
      <c r="M10" s="97"/>
      <c r="N10" s="125"/>
      <c r="O10" s="125"/>
    </row>
    <row r="11" ht="20.25" customHeight="1" spans="1:15">
      <c r="A11" s="66" t="s">
        <v>74</v>
      </c>
      <c r="B11" s="66" t="s">
        <v>75</v>
      </c>
      <c r="C11" s="125">
        <v>2387512.68</v>
      </c>
      <c r="D11" s="125">
        <v>2387512.68</v>
      </c>
      <c r="E11" s="125">
        <v>2387512.68</v>
      </c>
      <c r="F11" s="125"/>
      <c r="G11" s="97"/>
      <c r="H11" s="125"/>
      <c r="I11" s="125"/>
      <c r="J11" s="125"/>
      <c r="K11" s="125"/>
      <c r="L11" s="125"/>
      <c r="M11" s="97"/>
      <c r="N11" s="125"/>
      <c r="O11" s="125"/>
    </row>
    <row r="12" ht="20.25" customHeight="1" spans="1:15">
      <c r="A12" s="65" t="s">
        <v>76</v>
      </c>
      <c r="B12" s="65" t="s">
        <v>77</v>
      </c>
      <c r="C12" s="125">
        <v>50013.12</v>
      </c>
      <c r="D12" s="125">
        <v>50013.12</v>
      </c>
      <c r="E12" s="125">
        <v>50013.12</v>
      </c>
      <c r="F12" s="125"/>
      <c r="G12" s="97"/>
      <c r="H12" s="125"/>
      <c r="I12" s="125"/>
      <c r="J12" s="125"/>
      <c r="K12" s="125"/>
      <c r="L12" s="125"/>
      <c r="M12" s="97"/>
      <c r="N12" s="125"/>
      <c r="O12" s="125"/>
    </row>
    <row r="13" ht="20.25" customHeight="1" spans="1:15">
      <c r="A13" s="66" t="s">
        <v>78</v>
      </c>
      <c r="B13" s="66" t="s">
        <v>77</v>
      </c>
      <c r="C13" s="125">
        <v>50013.12</v>
      </c>
      <c r="D13" s="125">
        <v>50013.12</v>
      </c>
      <c r="E13" s="125">
        <v>50013.12</v>
      </c>
      <c r="F13" s="125"/>
      <c r="G13" s="97"/>
      <c r="H13" s="125"/>
      <c r="I13" s="125"/>
      <c r="J13" s="125"/>
      <c r="K13" s="125"/>
      <c r="L13" s="125"/>
      <c r="M13" s="97"/>
      <c r="N13" s="125"/>
      <c r="O13" s="125"/>
    </row>
    <row r="14" ht="20.25" customHeight="1" spans="1:15">
      <c r="A14" s="29" t="s">
        <v>79</v>
      </c>
      <c r="B14" s="29" t="s">
        <v>80</v>
      </c>
      <c r="C14" s="125">
        <v>152110289.45</v>
      </c>
      <c r="D14" s="125">
        <v>152110289.45</v>
      </c>
      <c r="E14" s="125">
        <v>21816880.88</v>
      </c>
      <c r="F14" s="125">
        <v>130293408.57</v>
      </c>
      <c r="G14" s="97"/>
      <c r="H14" s="125"/>
      <c r="I14" s="125"/>
      <c r="J14" s="125"/>
      <c r="K14" s="125"/>
      <c r="L14" s="125"/>
      <c r="M14" s="97"/>
      <c r="N14" s="125"/>
      <c r="O14" s="125"/>
    </row>
    <row r="15" ht="20.25" customHeight="1" spans="1:15">
      <c r="A15" s="65" t="s">
        <v>81</v>
      </c>
      <c r="B15" s="65" t="s">
        <v>82</v>
      </c>
      <c r="C15" s="125">
        <v>2301258.83</v>
      </c>
      <c r="D15" s="125">
        <v>2301258.83</v>
      </c>
      <c r="E15" s="125">
        <v>2301258.83</v>
      </c>
      <c r="F15" s="125"/>
      <c r="G15" s="97"/>
      <c r="H15" s="125"/>
      <c r="I15" s="125"/>
      <c r="J15" s="125"/>
      <c r="K15" s="125"/>
      <c r="L15" s="125"/>
      <c r="M15" s="97"/>
      <c r="N15" s="125"/>
      <c r="O15" s="125"/>
    </row>
    <row r="16" ht="20.25" customHeight="1" spans="1:15">
      <c r="A16" s="66" t="s">
        <v>83</v>
      </c>
      <c r="B16" s="66" t="s">
        <v>84</v>
      </c>
      <c r="C16" s="125">
        <v>1064454.41</v>
      </c>
      <c r="D16" s="125">
        <v>1064454.41</v>
      </c>
      <c r="E16" s="125">
        <v>1064454.41</v>
      </c>
      <c r="F16" s="125"/>
      <c r="G16" s="97"/>
      <c r="H16" s="125"/>
      <c r="I16" s="125"/>
      <c r="J16" s="125"/>
      <c r="K16" s="125"/>
      <c r="L16" s="125"/>
      <c r="M16" s="97"/>
      <c r="N16" s="125"/>
      <c r="O16" s="125"/>
    </row>
    <row r="17" ht="20.25" customHeight="1" spans="1:15">
      <c r="A17" s="66" t="s">
        <v>85</v>
      </c>
      <c r="B17" s="66" t="s">
        <v>86</v>
      </c>
      <c r="C17" s="125">
        <v>427741.03</v>
      </c>
      <c r="D17" s="125">
        <v>427741.03</v>
      </c>
      <c r="E17" s="125">
        <v>427741.03</v>
      </c>
      <c r="F17" s="125"/>
      <c r="G17" s="97"/>
      <c r="H17" s="125"/>
      <c r="I17" s="125"/>
      <c r="J17" s="125"/>
      <c r="K17" s="125"/>
      <c r="L17" s="125"/>
      <c r="M17" s="97"/>
      <c r="N17" s="125"/>
      <c r="O17" s="125"/>
    </row>
    <row r="18" ht="20.25" customHeight="1" spans="1:15">
      <c r="A18" s="66" t="s">
        <v>87</v>
      </c>
      <c r="B18" s="66" t="s">
        <v>88</v>
      </c>
      <c r="C18" s="125">
        <v>760742.39</v>
      </c>
      <c r="D18" s="125">
        <v>760742.39</v>
      </c>
      <c r="E18" s="125">
        <v>760742.39</v>
      </c>
      <c r="F18" s="125"/>
      <c r="G18" s="97"/>
      <c r="H18" s="125"/>
      <c r="I18" s="125"/>
      <c r="J18" s="125"/>
      <c r="K18" s="125"/>
      <c r="L18" s="125"/>
      <c r="M18" s="97"/>
      <c r="N18" s="125"/>
      <c r="O18" s="125"/>
    </row>
    <row r="19" ht="20.25" customHeight="1" spans="1:15">
      <c r="A19" s="66" t="s">
        <v>89</v>
      </c>
      <c r="B19" s="66" t="s">
        <v>90</v>
      </c>
      <c r="C19" s="125">
        <v>48321</v>
      </c>
      <c r="D19" s="125">
        <v>48321</v>
      </c>
      <c r="E19" s="125">
        <v>48321</v>
      </c>
      <c r="F19" s="125"/>
      <c r="G19" s="97"/>
      <c r="H19" s="125"/>
      <c r="I19" s="125"/>
      <c r="J19" s="125"/>
      <c r="K19" s="125"/>
      <c r="L19" s="125"/>
      <c r="M19" s="97"/>
      <c r="N19" s="125"/>
      <c r="O19" s="125"/>
    </row>
    <row r="20" ht="20.25" customHeight="1" spans="1:15">
      <c r="A20" s="65" t="s">
        <v>91</v>
      </c>
      <c r="B20" s="65" t="s">
        <v>92</v>
      </c>
      <c r="C20" s="125">
        <v>75920000</v>
      </c>
      <c r="D20" s="125">
        <v>75920000</v>
      </c>
      <c r="E20" s="125"/>
      <c r="F20" s="125">
        <v>75920000</v>
      </c>
      <c r="G20" s="97"/>
      <c r="H20" s="125"/>
      <c r="I20" s="125"/>
      <c r="J20" s="125"/>
      <c r="K20" s="125"/>
      <c r="L20" s="125"/>
      <c r="M20" s="97"/>
      <c r="N20" s="125"/>
      <c r="O20" s="125"/>
    </row>
    <row r="21" ht="20.25" customHeight="1" spans="1:15">
      <c r="A21" s="66" t="s">
        <v>93</v>
      </c>
      <c r="B21" s="66" t="s">
        <v>94</v>
      </c>
      <c r="C21" s="125">
        <v>75920000</v>
      </c>
      <c r="D21" s="125">
        <v>75920000</v>
      </c>
      <c r="E21" s="125"/>
      <c r="F21" s="125">
        <v>75920000</v>
      </c>
      <c r="G21" s="97"/>
      <c r="H21" s="125"/>
      <c r="I21" s="125"/>
      <c r="J21" s="125"/>
      <c r="K21" s="125"/>
      <c r="L21" s="125"/>
      <c r="M21" s="97"/>
      <c r="N21" s="125"/>
      <c r="O21" s="125"/>
    </row>
    <row r="22" ht="20.25" customHeight="1" spans="1:15">
      <c r="A22" s="65" t="s">
        <v>95</v>
      </c>
      <c r="B22" s="65" t="s">
        <v>96</v>
      </c>
      <c r="C22" s="125">
        <v>33889030.62</v>
      </c>
      <c r="D22" s="125">
        <v>33889030.62</v>
      </c>
      <c r="E22" s="125">
        <v>19515622.05</v>
      </c>
      <c r="F22" s="125">
        <v>14373408.57</v>
      </c>
      <c r="G22" s="97"/>
      <c r="H22" s="125"/>
      <c r="I22" s="125"/>
      <c r="J22" s="125"/>
      <c r="K22" s="125"/>
      <c r="L22" s="125"/>
      <c r="M22" s="97"/>
      <c r="N22" s="125"/>
      <c r="O22" s="125"/>
    </row>
    <row r="23" ht="20.25" customHeight="1" spans="1:15">
      <c r="A23" s="66" t="s">
        <v>97</v>
      </c>
      <c r="B23" s="66" t="s">
        <v>98</v>
      </c>
      <c r="C23" s="125">
        <v>14349170.27</v>
      </c>
      <c r="D23" s="125">
        <v>14349170.27</v>
      </c>
      <c r="E23" s="125">
        <v>14349170.27</v>
      </c>
      <c r="F23" s="125"/>
      <c r="G23" s="97"/>
      <c r="H23" s="125"/>
      <c r="I23" s="125"/>
      <c r="J23" s="125"/>
      <c r="K23" s="125"/>
      <c r="L23" s="125"/>
      <c r="M23" s="97"/>
      <c r="N23" s="125"/>
      <c r="O23" s="125"/>
    </row>
    <row r="24" ht="20.25" customHeight="1" spans="1:15">
      <c r="A24" s="66" t="s">
        <v>99</v>
      </c>
      <c r="B24" s="66" t="s">
        <v>100</v>
      </c>
      <c r="C24" s="125">
        <v>3577048</v>
      </c>
      <c r="D24" s="125">
        <v>3577048</v>
      </c>
      <c r="E24" s="125"/>
      <c r="F24" s="125">
        <v>3577048</v>
      </c>
      <c r="G24" s="97"/>
      <c r="H24" s="125"/>
      <c r="I24" s="125"/>
      <c r="J24" s="125"/>
      <c r="K24" s="125"/>
      <c r="L24" s="125"/>
      <c r="M24" s="97"/>
      <c r="N24" s="125"/>
      <c r="O24" s="125"/>
    </row>
    <row r="25" ht="20.25" customHeight="1" spans="1:15">
      <c r="A25" s="66" t="s">
        <v>101</v>
      </c>
      <c r="B25" s="66" t="s">
        <v>102</v>
      </c>
      <c r="C25" s="125">
        <v>9841220.21</v>
      </c>
      <c r="D25" s="125">
        <v>9841220.21</v>
      </c>
      <c r="E25" s="125"/>
      <c r="F25" s="125">
        <v>9841220.21</v>
      </c>
      <c r="G25" s="97"/>
      <c r="H25" s="125"/>
      <c r="I25" s="125"/>
      <c r="J25" s="125"/>
      <c r="K25" s="125"/>
      <c r="L25" s="125"/>
      <c r="M25" s="97"/>
      <c r="N25" s="125"/>
      <c r="O25" s="125"/>
    </row>
    <row r="26" ht="20.25" customHeight="1" spans="1:15">
      <c r="A26" s="66" t="s">
        <v>103</v>
      </c>
      <c r="B26" s="66" t="s">
        <v>104</v>
      </c>
      <c r="C26" s="125">
        <v>955140.36</v>
      </c>
      <c r="D26" s="125">
        <v>955140.36</v>
      </c>
      <c r="E26" s="125"/>
      <c r="F26" s="125">
        <v>955140.36</v>
      </c>
      <c r="G26" s="97"/>
      <c r="H26" s="125"/>
      <c r="I26" s="125"/>
      <c r="J26" s="125"/>
      <c r="K26" s="125"/>
      <c r="L26" s="125"/>
      <c r="M26" s="97"/>
      <c r="N26" s="125"/>
      <c r="O26" s="125"/>
    </row>
    <row r="27" ht="20.25" customHeight="1" spans="1:15">
      <c r="A27" s="66" t="s">
        <v>105</v>
      </c>
      <c r="B27" s="66" t="s">
        <v>106</v>
      </c>
      <c r="C27" s="125">
        <v>5166451.78</v>
      </c>
      <c r="D27" s="125">
        <v>5166451.78</v>
      </c>
      <c r="E27" s="125">
        <v>5166451.78</v>
      </c>
      <c r="F27" s="125"/>
      <c r="G27" s="97"/>
      <c r="H27" s="125"/>
      <c r="I27" s="125"/>
      <c r="J27" s="125"/>
      <c r="K27" s="125"/>
      <c r="L27" s="125"/>
      <c r="M27" s="97"/>
      <c r="N27" s="125"/>
      <c r="O27" s="125"/>
    </row>
    <row r="28" ht="20.25" customHeight="1" spans="1:15">
      <c r="A28" s="65" t="s">
        <v>107</v>
      </c>
      <c r="B28" s="65" t="s">
        <v>108</v>
      </c>
      <c r="C28" s="125">
        <v>40000000</v>
      </c>
      <c r="D28" s="125">
        <v>40000000</v>
      </c>
      <c r="E28" s="125"/>
      <c r="F28" s="125">
        <v>40000000</v>
      </c>
      <c r="G28" s="97"/>
      <c r="H28" s="125"/>
      <c r="I28" s="125"/>
      <c r="J28" s="125"/>
      <c r="K28" s="125"/>
      <c r="L28" s="125"/>
      <c r="M28" s="97"/>
      <c r="N28" s="125"/>
      <c r="O28" s="125"/>
    </row>
    <row r="29" ht="20.25" customHeight="1" spans="1:15">
      <c r="A29" s="66" t="s">
        <v>109</v>
      </c>
      <c r="B29" s="66" t="s">
        <v>108</v>
      </c>
      <c r="C29" s="125">
        <v>40000000</v>
      </c>
      <c r="D29" s="125">
        <v>40000000</v>
      </c>
      <c r="E29" s="125"/>
      <c r="F29" s="125">
        <v>40000000</v>
      </c>
      <c r="G29" s="97"/>
      <c r="H29" s="125"/>
      <c r="I29" s="125"/>
      <c r="J29" s="125"/>
      <c r="K29" s="125"/>
      <c r="L29" s="125"/>
      <c r="M29" s="97"/>
      <c r="N29" s="125"/>
      <c r="O29" s="125"/>
    </row>
    <row r="30" ht="20.25" customHeight="1" spans="1:15">
      <c r="A30" s="29" t="s">
        <v>110</v>
      </c>
      <c r="B30" s="29" t="s">
        <v>111</v>
      </c>
      <c r="C30" s="125">
        <v>1748576.97</v>
      </c>
      <c r="D30" s="125">
        <v>1748576.97</v>
      </c>
      <c r="E30" s="125">
        <v>1748576.97</v>
      </c>
      <c r="F30" s="125"/>
      <c r="G30" s="97"/>
      <c r="H30" s="125"/>
      <c r="I30" s="125"/>
      <c r="J30" s="125"/>
      <c r="K30" s="125"/>
      <c r="L30" s="125"/>
      <c r="M30" s="97"/>
      <c r="N30" s="125"/>
      <c r="O30" s="125"/>
    </row>
    <row r="31" ht="20.25" customHeight="1" spans="1:15">
      <c r="A31" s="65" t="s">
        <v>112</v>
      </c>
      <c r="B31" s="65" t="s">
        <v>113</v>
      </c>
      <c r="C31" s="125">
        <v>1748576.97</v>
      </c>
      <c r="D31" s="125">
        <v>1748576.97</v>
      </c>
      <c r="E31" s="125">
        <v>1748576.97</v>
      </c>
      <c r="F31" s="125"/>
      <c r="G31" s="97"/>
      <c r="H31" s="125"/>
      <c r="I31" s="125"/>
      <c r="J31" s="125"/>
      <c r="K31" s="125"/>
      <c r="L31" s="125"/>
      <c r="M31" s="97"/>
      <c r="N31" s="125"/>
      <c r="O31" s="125"/>
    </row>
    <row r="32" ht="20.25" customHeight="1" spans="1:15">
      <c r="A32" s="66" t="s">
        <v>114</v>
      </c>
      <c r="B32" s="66" t="s">
        <v>115</v>
      </c>
      <c r="C32" s="125">
        <v>1748576.97</v>
      </c>
      <c r="D32" s="125">
        <v>1748576.97</v>
      </c>
      <c r="E32" s="125">
        <v>1748576.97</v>
      </c>
      <c r="F32" s="125"/>
      <c r="G32" s="97"/>
      <c r="H32" s="125"/>
      <c r="I32" s="125"/>
      <c r="J32" s="125"/>
      <c r="K32" s="125"/>
      <c r="L32" s="125"/>
      <c r="M32" s="97"/>
      <c r="N32" s="125"/>
      <c r="O32" s="125"/>
    </row>
    <row r="33" ht="17.25" customHeight="1" spans="1:15">
      <c r="A33" s="109" t="s">
        <v>116</v>
      </c>
      <c r="B33" s="110" t="s">
        <v>116</v>
      </c>
      <c r="C33" s="125">
        <v>156303412.22</v>
      </c>
      <c r="D33" s="125">
        <v>156303412.22</v>
      </c>
      <c r="E33" s="125">
        <v>26010003.65</v>
      </c>
      <c r="F33" s="125">
        <v>130293408.57</v>
      </c>
      <c r="G33" s="97"/>
      <c r="H33" s="125"/>
      <c r="I33" s="125"/>
      <c r="J33" s="125"/>
      <c r="K33" s="125"/>
      <c r="L33" s="125"/>
      <c r="M33" s="97"/>
      <c r="N33" s="125"/>
      <c r="O33" s="125"/>
    </row>
  </sheetData>
  <mergeCells count="11">
    <mergeCell ref="A2:O2"/>
    <mergeCell ref="A3:L3"/>
    <mergeCell ref="D4:F4"/>
    <mergeCell ref="J4:O4"/>
    <mergeCell ref="A33:B33"/>
    <mergeCell ref="A4:A5"/>
    <mergeCell ref="B4:B5"/>
    <mergeCell ref="C4:C5"/>
    <mergeCell ref="G4:G5"/>
    <mergeCell ref="H4:H5"/>
    <mergeCell ref="I4:I5"/>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104" t="s">
        <v>117</v>
      </c>
    </row>
    <row r="2" ht="31.5" customHeight="1" spans="1:4">
      <c r="A2" s="44" t="s">
        <v>118</v>
      </c>
      <c r="B2" s="135"/>
      <c r="C2" s="135"/>
      <c r="D2" s="135"/>
    </row>
    <row r="3" ht="17.25" customHeight="1" spans="1:4">
      <c r="A3" s="4" t="str">
        <f>"单位名称："&amp;"云南省医疗保障局"</f>
        <v>单位名称：云南省医疗保障局</v>
      </c>
      <c r="B3" s="136"/>
      <c r="C3" s="136"/>
      <c r="D3" s="105" t="s">
        <v>2</v>
      </c>
    </row>
    <row r="4" ht="24.65" customHeight="1" spans="1:4">
      <c r="A4" s="10" t="s">
        <v>3</v>
      </c>
      <c r="B4" s="12"/>
      <c r="C4" s="10" t="s">
        <v>4</v>
      </c>
      <c r="D4" s="12"/>
    </row>
    <row r="5" ht="15.65" customHeight="1" spans="1:4">
      <c r="A5" s="15" t="s">
        <v>5</v>
      </c>
      <c r="B5" s="137" t="s">
        <v>6</v>
      </c>
      <c r="C5" s="15" t="s">
        <v>119</v>
      </c>
      <c r="D5" s="137" t="s">
        <v>6</v>
      </c>
    </row>
    <row r="6" ht="14.15" customHeight="1" spans="1:4">
      <c r="A6" s="18"/>
      <c r="B6" s="17"/>
      <c r="C6" s="18"/>
      <c r="D6" s="17"/>
    </row>
    <row r="7" ht="29.15" customHeight="1" spans="1:4">
      <c r="A7" s="138" t="s">
        <v>120</v>
      </c>
      <c r="B7" s="139">
        <v>150675003.65</v>
      </c>
      <c r="C7" s="140" t="s">
        <v>121</v>
      </c>
      <c r="D7" s="139">
        <v>156303412.22</v>
      </c>
    </row>
    <row r="8" ht="29.15" customHeight="1" spans="1:4">
      <c r="A8" s="141" t="s">
        <v>122</v>
      </c>
      <c r="B8" s="97">
        <v>150675003.65</v>
      </c>
      <c r="C8" s="23" t="str">
        <f>"（一）"&amp;"社会保障和就业支出"</f>
        <v>（一）社会保障和就业支出</v>
      </c>
      <c r="D8" s="97">
        <v>2444545.8</v>
      </c>
    </row>
    <row r="9" ht="29.15" customHeight="1" spans="1:4">
      <c r="A9" s="141" t="s">
        <v>123</v>
      </c>
      <c r="B9" s="97"/>
      <c r="C9" s="23" t="str">
        <f>"（二）"&amp;"卫生健康支出"</f>
        <v>（二）卫生健康支出</v>
      </c>
      <c r="D9" s="97">
        <v>152110289.45</v>
      </c>
    </row>
    <row r="10" ht="29.15" customHeight="1" spans="1:4">
      <c r="A10" s="141" t="s">
        <v>124</v>
      </c>
      <c r="B10" s="97"/>
      <c r="C10" s="23" t="str">
        <f>"（三）"&amp;"住房保障支出"</f>
        <v>（三）住房保障支出</v>
      </c>
      <c r="D10" s="97">
        <v>1748576.97</v>
      </c>
    </row>
    <row r="11" ht="29.15" customHeight="1" spans="1:4">
      <c r="A11" s="142" t="s">
        <v>125</v>
      </c>
      <c r="B11" s="143">
        <v>5628408.57</v>
      </c>
      <c r="C11" s="23" t="str">
        <f>"（四）"&amp;"转移性支出"</f>
        <v>（四）转移性支出</v>
      </c>
      <c r="D11" s="97"/>
    </row>
    <row r="12" ht="29.15" customHeight="1" spans="1:4">
      <c r="A12" s="141" t="s">
        <v>122</v>
      </c>
      <c r="B12" s="125">
        <v>5628408.57</v>
      </c>
      <c r="C12" s="144"/>
      <c r="D12" s="143"/>
    </row>
    <row r="13" ht="29.15" customHeight="1" spans="1:4">
      <c r="A13" s="145" t="s">
        <v>123</v>
      </c>
      <c r="B13" s="125"/>
      <c r="C13" s="144"/>
      <c r="D13" s="143"/>
    </row>
    <row r="14" ht="29.15" customHeight="1" spans="1:4">
      <c r="A14" s="145" t="s">
        <v>124</v>
      </c>
      <c r="B14" s="143"/>
      <c r="C14" s="144"/>
      <c r="D14" s="143"/>
    </row>
    <row r="15" ht="29.15" customHeight="1" spans="1:4">
      <c r="A15" s="146"/>
      <c r="B15" s="143"/>
      <c r="C15" s="147" t="s">
        <v>126</v>
      </c>
      <c r="D15" s="143"/>
    </row>
    <row r="16" ht="29.15" customHeight="1" spans="1:4">
      <c r="A16" s="146" t="s">
        <v>127</v>
      </c>
      <c r="B16" s="143">
        <v>156303412.22</v>
      </c>
      <c r="C16" s="144" t="s">
        <v>25</v>
      </c>
      <c r="D16" s="143">
        <v>156303412.22</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3"/>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16"/>
      <c r="F1" s="57"/>
      <c r="G1" s="57" t="s">
        <v>128</v>
      </c>
    </row>
    <row r="2" ht="39" customHeight="1" spans="1:7">
      <c r="A2" s="3" t="s">
        <v>129</v>
      </c>
      <c r="B2" s="3"/>
      <c r="C2" s="3"/>
      <c r="D2" s="3"/>
      <c r="E2" s="3"/>
      <c r="F2" s="3"/>
      <c r="G2" s="3"/>
    </row>
    <row r="3" ht="18" customHeight="1" spans="1:7">
      <c r="A3" s="4" t="str">
        <f>"单位名称："&amp;"云南省医疗保障局"</f>
        <v>单位名称：云南省医疗保障局</v>
      </c>
      <c r="F3" s="108"/>
      <c r="G3" s="108" t="s">
        <v>2</v>
      </c>
    </row>
    <row r="4" ht="20.25" customHeight="1" spans="1:7">
      <c r="A4" s="127" t="s">
        <v>130</v>
      </c>
      <c r="B4" s="128"/>
      <c r="C4" s="129" t="s">
        <v>30</v>
      </c>
      <c r="D4" s="11" t="s">
        <v>64</v>
      </c>
      <c r="E4" s="11"/>
      <c r="F4" s="12"/>
      <c r="G4" s="129" t="s">
        <v>65</v>
      </c>
    </row>
    <row r="5" ht="20.25" customHeight="1" spans="1:7">
      <c r="A5" s="130" t="s">
        <v>55</v>
      </c>
      <c r="B5" s="131" t="s">
        <v>56</v>
      </c>
      <c r="C5" s="99"/>
      <c r="D5" s="99" t="s">
        <v>32</v>
      </c>
      <c r="E5" s="99" t="s">
        <v>131</v>
      </c>
      <c r="F5" s="99" t="s">
        <v>132</v>
      </c>
      <c r="G5" s="99"/>
    </row>
    <row r="6" ht="13.5" customHeight="1" spans="1:7">
      <c r="A6" s="132" t="s">
        <v>133</v>
      </c>
      <c r="B6" s="132" t="s">
        <v>134</v>
      </c>
      <c r="C6" s="132" t="s">
        <v>135</v>
      </c>
      <c r="D6" s="63"/>
      <c r="E6" s="132" t="s">
        <v>136</v>
      </c>
      <c r="F6" s="132" t="s">
        <v>137</v>
      </c>
      <c r="G6" s="132" t="s">
        <v>138</v>
      </c>
    </row>
    <row r="7" ht="18" customHeight="1" spans="1:7">
      <c r="A7" s="29" t="s">
        <v>66</v>
      </c>
      <c r="B7" s="29" t="s">
        <v>67</v>
      </c>
      <c r="C7" s="22">
        <v>2444545.8</v>
      </c>
      <c r="D7" s="22">
        <v>2444545.8</v>
      </c>
      <c r="E7" s="22">
        <v>2437525.8</v>
      </c>
      <c r="F7" s="22">
        <v>7020</v>
      </c>
      <c r="G7" s="22"/>
    </row>
    <row r="8" ht="18" customHeight="1" spans="1:7">
      <c r="A8" s="29" t="s">
        <v>68</v>
      </c>
      <c r="B8" s="65" t="s">
        <v>69</v>
      </c>
      <c r="C8" s="22">
        <v>2394532.68</v>
      </c>
      <c r="D8" s="22">
        <v>2394532.68</v>
      </c>
      <c r="E8" s="22">
        <v>2387512.68</v>
      </c>
      <c r="F8" s="22">
        <v>7020</v>
      </c>
      <c r="G8" s="22"/>
    </row>
    <row r="9" ht="18" customHeight="1" spans="1:7">
      <c r="A9" s="29" t="s">
        <v>70</v>
      </c>
      <c r="B9" s="66" t="s">
        <v>71</v>
      </c>
      <c r="C9" s="22">
        <v>5940</v>
      </c>
      <c r="D9" s="22">
        <v>5940</v>
      </c>
      <c r="E9" s="22"/>
      <c r="F9" s="22">
        <v>5940</v>
      </c>
      <c r="G9" s="22"/>
    </row>
    <row r="10" ht="18" customHeight="1" spans="1:7">
      <c r="A10" s="29" t="s">
        <v>72</v>
      </c>
      <c r="B10" s="66" t="s">
        <v>73</v>
      </c>
      <c r="C10" s="22">
        <v>1080</v>
      </c>
      <c r="D10" s="22">
        <v>1080</v>
      </c>
      <c r="E10" s="22"/>
      <c r="F10" s="22">
        <v>1080</v>
      </c>
      <c r="G10" s="22"/>
    </row>
    <row r="11" ht="18" customHeight="1" spans="1:7">
      <c r="A11" s="29" t="s">
        <v>74</v>
      </c>
      <c r="B11" s="66" t="s">
        <v>75</v>
      </c>
      <c r="C11" s="22">
        <v>2387512.68</v>
      </c>
      <c r="D11" s="22">
        <v>2387512.68</v>
      </c>
      <c r="E11" s="22">
        <v>2387512.68</v>
      </c>
      <c r="F11" s="22"/>
      <c r="G11" s="22"/>
    </row>
    <row r="12" ht="18" customHeight="1" spans="1:7">
      <c r="A12" s="29" t="s">
        <v>76</v>
      </c>
      <c r="B12" s="65" t="s">
        <v>77</v>
      </c>
      <c r="C12" s="22">
        <v>50013.12</v>
      </c>
      <c r="D12" s="22">
        <v>50013.12</v>
      </c>
      <c r="E12" s="22">
        <v>50013.12</v>
      </c>
      <c r="F12" s="22"/>
      <c r="G12" s="22"/>
    </row>
    <row r="13" ht="18" customHeight="1" spans="1:7">
      <c r="A13" s="29" t="s">
        <v>78</v>
      </c>
      <c r="B13" s="66" t="s">
        <v>77</v>
      </c>
      <c r="C13" s="22">
        <v>50013.12</v>
      </c>
      <c r="D13" s="22">
        <v>50013.12</v>
      </c>
      <c r="E13" s="22">
        <v>50013.12</v>
      </c>
      <c r="F13" s="22"/>
      <c r="G13" s="22"/>
    </row>
    <row r="14" ht="18" customHeight="1" spans="1:7">
      <c r="A14" s="29" t="s">
        <v>79</v>
      </c>
      <c r="B14" s="29" t="s">
        <v>80</v>
      </c>
      <c r="C14" s="22">
        <v>146481880.88</v>
      </c>
      <c r="D14" s="22">
        <v>21816880.88</v>
      </c>
      <c r="E14" s="22">
        <v>18490173.88</v>
      </c>
      <c r="F14" s="22">
        <v>3326707</v>
      </c>
      <c r="G14" s="22">
        <v>124665000</v>
      </c>
    </row>
    <row r="15" ht="18" customHeight="1" spans="1:7">
      <c r="A15" s="29" t="s">
        <v>81</v>
      </c>
      <c r="B15" s="65" t="s">
        <v>82</v>
      </c>
      <c r="C15" s="22">
        <v>2301258.83</v>
      </c>
      <c r="D15" s="22">
        <v>2301258.83</v>
      </c>
      <c r="E15" s="22">
        <v>2301258.83</v>
      </c>
      <c r="F15" s="22"/>
      <c r="G15" s="22"/>
    </row>
    <row r="16" ht="18" customHeight="1" spans="1:7">
      <c r="A16" s="29" t="s">
        <v>83</v>
      </c>
      <c r="B16" s="66" t="s">
        <v>84</v>
      </c>
      <c r="C16" s="22">
        <v>1064454.41</v>
      </c>
      <c r="D16" s="22">
        <v>1064454.41</v>
      </c>
      <c r="E16" s="22">
        <v>1064454.41</v>
      </c>
      <c r="F16" s="22"/>
      <c r="G16" s="22"/>
    </row>
    <row r="17" ht="18" customHeight="1" spans="1:7">
      <c r="A17" s="29" t="s">
        <v>85</v>
      </c>
      <c r="B17" s="66" t="s">
        <v>86</v>
      </c>
      <c r="C17" s="22">
        <v>427741.03</v>
      </c>
      <c r="D17" s="22">
        <v>427741.03</v>
      </c>
      <c r="E17" s="22">
        <v>427741.03</v>
      </c>
      <c r="F17" s="22"/>
      <c r="G17" s="22"/>
    </row>
    <row r="18" ht="18" customHeight="1" spans="1:7">
      <c r="A18" s="29" t="s">
        <v>87</v>
      </c>
      <c r="B18" s="66" t="s">
        <v>88</v>
      </c>
      <c r="C18" s="22">
        <v>760742.39</v>
      </c>
      <c r="D18" s="22">
        <v>760742.39</v>
      </c>
      <c r="E18" s="22">
        <v>760742.39</v>
      </c>
      <c r="F18" s="22"/>
      <c r="G18" s="22"/>
    </row>
    <row r="19" ht="18" customHeight="1" spans="1:7">
      <c r="A19" s="29" t="s">
        <v>89</v>
      </c>
      <c r="B19" s="66" t="s">
        <v>90</v>
      </c>
      <c r="C19" s="22">
        <v>48321</v>
      </c>
      <c r="D19" s="22">
        <v>48321</v>
      </c>
      <c r="E19" s="22">
        <v>48321</v>
      </c>
      <c r="F19" s="22"/>
      <c r="G19" s="22"/>
    </row>
    <row r="20" ht="18" customHeight="1" spans="1:7">
      <c r="A20" s="29" t="s">
        <v>91</v>
      </c>
      <c r="B20" s="65" t="s">
        <v>92</v>
      </c>
      <c r="C20" s="22">
        <v>75920000</v>
      </c>
      <c r="D20" s="22"/>
      <c r="E20" s="22"/>
      <c r="F20" s="22"/>
      <c r="G20" s="22">
        <v>75920000</v>
      </c>
    </row>
    <row r="21" ht="18" customHeight="1" spans="1:7">
      <c r="A21" s="29" t="s">
        <v>93</v>
      </c>
      <c r="B21" s="66" t="s">
        <v>94</v>
      </c>
      <c r="C21" s="22">
        <v>75920000</v>
      </c>
      <c r="D21" s="22"/>
      <c r="E21" s="22"/>
      <c r="F21" s="22"/>
      <c r="G21" s="22">
        <v>75920000</v>
      </c>
    </row>
    <row r="22" ht="18" customHeight="1" spans="1:7">
      <c r="A22" s="29" t="s">
        <v>95</v>
      </c>
      <c r="B22" s="65" t="s">
        <v>96</v>
      </c>
      <c r="C22" s="22">
        <v>28260622.05</v>
      </c>
      <c r="D22" s="22">
        <v>19515622.05</v>
      </c>
      <c r="E22" s="22">
        <v>16188915.05</v>
      </c>
      <c r="F22" s="22">
        <v>3326707</v>
      </c>
      <c r="G22" s="22">
        <v>8745000</v>
      </c>
    </row>
    <row r="23" ht="18" customHeight="1" spans="1:7">
      <c r="A23" s="29" t="s">
        <v>97</v>
      </c>
      <c r="B23" s="66" t="s">
        <v>98</v>
      </c>
      <c r="C23" s="22">
        <v>14349170.27</v>
      </c>
      <c r="D23" s="22">
        <v>14349170.27</v>
      </c>
      <c r="E23" s="22">
        <v>11448879.05</v>
      </c>
      <c r="F23" s="22">
        <v>2900291.22</v>
      </c>
      <c r="G23" s="22"/>
    </row>
    <row r="24" ht="18" customHeight="1" spans="1:7">
      <c r="A24" s="29" t="s">
        <v>99</v>
      </c>
      <c r="B24" s="66" t="s">
        <v>100</v>
      </c>
      <c r="C24" s="22">
        <v>1010000</v>
      </c>
      <c r="D24" s="22"/>
      <c r="E24" s="22"/>
      <c r="F24" s="22"/>
      <c r="G24" s="22">
        <v>1010000</v>
      </c>
    </row>
    <row r="25" ht="18" customHeight="1" spans="1:7">
      <c r="A25" s="29" t="s">
        <v>101</v>
      </c>
      <c r="B25" s="66" t="s">
        <v>102</v>
      </c>
      <c r="C25" s="22">
        <v>6995000</v>
      </c>
      <c r="D25" s="22"/>
      <c r="E25" s="22"/>
      <c r="F25" s="22"/>
      <c r="G25" s="22">
        <v>6995000</v>
      </c>
    </row>
    <row r="26" ht="18" customHeight="1" spans="1:7">
      <c r="A26" s="29" t="s">
        <v>103</v>
      </c>
      <c r="B26" s="66" t="s">
        <v>104</v>
      </c>
      <c r="C26" s="22">
        <v>740000</v>
      </c>
      <c r="D26" s="22"/>
      <c r="E26" s="22"/>
      <c r="F26" s="22"/>
      <c r="G26" s="22">
        <v>740000</v>
      </c>
    </row>
    <row r="27" ht="18" customHeight="1" spans="1:7">
      <c r="A27" s="29" t="s">
        <v>105</v>
      </c>
      <c r="B27" s="66" t="s">
        <v>106</v>
      </c>
      <c r="C27" s="22">
        <v>5166451.78</v>
      </c>
      <c r="D27" s="22">
        <v>5166451.78</v>
      </c>
      <c r="E27" s="22">
        <v>4740036</v>
      </c>
      <c r="F27" s="22">
        <v>426415.78</v>
      </c>
      <c r="G27" s="22"/>
    </row>
    <row r="28" ht="18" customHeight="1" spans="1:7">
      <c r="A28" s="29" t="s">
        <v>107</v>
      </c>
      <c r="B28" s="65" t="s">
        <v>108</v>
      </c>
      <c r="C28" s="22">
        <v>40000000</v>
      </c>
      <c r="D28" s="22"/>
      <c r="E28" s="22"/>
      <c r="F28" s="22"/>
      <c r="G28" s="22">
        <v>40000000</v>
      </c>
    </row>
    <row r="29" ht="18" customHeight="1" spans="1:7">
      <c r="A29" s="29" t="s">
        <v>109</v>
      </c>
      <c r="B29" s="66" t="s">
        <v>108</v>
      </c>
      <c r="C29" s="22">
        <v>40000000</v>
      </c>
      <c r="D29" s="22"/>
      <c r="E29" s="22"/>
      <c r="F29" s="22"/>
      <c r="G29" s="22">
        <v>40000000</v>
      </c>
    </row>
    <row r="30" ht="18" customHeight="1" spans="1:7">
      <c r="A30" s="29" t="s">
        <v>110</v>
      </c>
      <c r="B30" s="29" t="s">
        <v>111</v>
      </c>
      <c r="C30" s="22">
        <v>1748576.97</v>
      </c>
      <c r="D30" s="22">
        <v>1748576.97</v>
      </c>
      <c r="E30" s="22">
        <v>1748576.97</v>
      </c>
      <c r="F30" s="22"/>
      <c r="G30" s="22"/>
    </row>
    <row r="31" ht="18" customHeight="1" spans="1:7">
      <c r="A31" s="29" t="s">
        <v>112</v>
      </c>
      <c r="B31" s="65" t="s">
        <v>113</v>
      </c>
      <c r="C31" s="22">
        <v>1748576.97</v>
      </c>
      <c r="D31" s="22">
        <v>1748576.97</v>
      </c>
      <c r="E31" s="22">
        <v>1748576.97</v>
      </c>
      <c r="F31" s="22"/>
      <c r="G31" s="22"/>
    </row>
    <row r="32" ht="18" customHeight="1" spans="1:7">
      <c r="A32" s="29" t="s">
        <v>114</v>
      </c>
      <c r="B32" s="66" t="s">
        <v>115</v>
      </c>
      <c r="C32" s="22">
        <v>1748576.97</v>
      </c>
      <c r="D32" s="22">
        <v>1748576.97</v>
      </c>
      <c r="E32" s="22">
        <v>1748576.97</v>
      </c>
      <c r="F32" s="22"/>
      <c r="G32" s="22"/>
    </row>
    <row r="33" ht="18" customHeight="1" spans="1:7">
      <c r="A33" s="133" t="s">
        <v>116</v>
      </c>
      <c r="B33" s="134" t="s">
        <v>116</v>
      </c>
      <c r="C33" s="22">
        <v>150675003.65</v>
      </c>
      <c r="D33" s="22">
        <v>26010003.65</v>
      </c>
      <c r="E33" s="22">
        <v>22676276.65</v>
      </c>
      <c r="F33" s="22">
        <v>3333727</v>
      </c>
      <c r="G33" s="22">
        <v>124665000</v>
      </c>
    </row>
  </sheetData>
  <mergeCells count="7">
    <mergeCell ref="A2:G2"/>
    <mergeCell ref="A3:E3"/>
    <mergeCell ref="A4:B4"/>
    <mergeCell ref="D4:F4"/>
    <mergeCell ref="A33:B33"/>
    <mergeCell ref="C4:C5"/>
    <mergeCell ref="G4:G5"/>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21"/>
      <c r="B1" s="121"/>
      <c r="C1" s="62"/>
      <c r="F1" s="61" t="s">
        <v>139</v>
      </c>
    </row>
    <row r="2" ht="25.5" customHeight="1" spans="1:6">
      <c r="A2" s="122" t="s">
        <v>140</v>
      </c>
      <c r="B2" s="122"/>
      <c r="C2" s="122"/>
      <c r="D2" s="122"/>
      <c r="E2" s="122"/>
      <c r="F2" s="122"/>
    </row>
    <row r="3" ht="15.75" customHeight="1" spans="1:6">
      <c r="A3" s="4" t="str">
        <f>"单位名称："&amp;"云南省医疗保障局"</f>
        <v>单位名称：云南省医疗保障局</v>
      </c>
      <c r="B3" s="121"/>
      <c r="C3" s="62"/>
      <c r="F3" s="61" t="s">
        <v>141</v>
      </c>
    </row>
    <row r="4" ht="19.5" customHeight="1" spans="1:6">
      <c r="A4" s="9" t="s">
        <v>142</v>
      </c>
      <c r="B4" s="15" t="s">
        <v>143</v>
      </c>
      <c r="C4" s="10" t="s">
        <v>144</v>
      </c>
      <c r="D4" s="11"/>
      <c r="E4" s="12"/>
      <c r="F4" s="15" t="s">
        <v>145</v>
      </c>
    </row>
    <row r="5" ht="19.5" customHeight="1" spans="1:6">
      <c r="A5" s="17"/>
      <c r="B5" s="18"/>
      <c r="C5" s="63" t="s">
        <v>32</v>
      </c>
      <c r="D5" s="63" t="s">
        <v>146</v>
      </c>
      <c r="E5" s="63" t="s">
        <v>147</v>
      </c>
      <c r="F5" s="18"/>
    </row>
    <row r="6" ht="18.75" customHeight="1" spans="1:6">
      <c r="A6" s="123">
        <v>1</v>
      </c>
      <c r="B6" s="123">
        <v>2</v>
      </c>
      <c r="C6" s="124">
        <v>3</v>
      </c>
      <c r="D6" s="123">
        <v>4</v>
      </c>
      <c r="E6" s="123">
        <v>5</v>
      </c>
      <c r="F6" s="123">
        <v>6</v>
      </c>
    </row>
    <row r="7" ht="18.75" customHeight="1" spans="1:6">
      <c r="A7" s="125">
        <v>469490</v>
      </c>
      <c r="B7" s="125">
        <v>385000</v>
      </c>
      <c r="C7" s="126">
        <v>37990</v>
      </c>
      <c r="D7" s="125"/>
      <c r="E7" s="125">
        <v>37990</v>
      </c>
      <c r="F7" s="125">
        <v>46500</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3"/>
  <sheetViews>
    <sheetView showZeros="0" workbookViewId="0">
      <selection activeCell="A4" sqref="A4:A7"/>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16"/>
      <c r="W1" s="57" t="s">
        <v>148</v>
      </c>
    </row>
    <row r="2" ht="27.75" customHeight="1" spans="1:23">
      <c r="A2" s="27" t="s">
        <v>149</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"单位名称："&amp;"云南省医疗保障局"</f>
        <v>单位名称：云南省医疗保障局</v>
      </c>
      <c r="B3" s="5"/>
      <c r="C3" s="5"/>
      <c r="D3" s="5"/>
      <c r="E3" s="5"/>
      <c r="F3" s="5"/>
      <c r="G3" s="5"/>
      <c r="H3" s="6"/>
      <c r="I3" s="6"/>
      <c r="J3" s="6"/>
      <c r="K3" s="6"/>
      <c r="L3" s="6"/>
      <c r="M3" s="6"/>
      <c r="N3" s="6"/>
      <c r="O3" s="6"/>
      <c r="P3" s="6"/>
      <c r="Q3" s="6"/>
      <c r="U3" s="116"/>
      <c r="W3" s="108" t="s">
        <v>141</v>
      </c>
    </row>
    <row r="4" ht="21.75" customHeight="1" spans="1:23">
      <c r="A4" s="8" t="s">
        <v>150</v>
      </c>
      <c r="B4" s="8" t="s">
        <v>151</v>
      </c>
      <c r="C4" s="8" t="s">
        <v>152</v>
      </c>
      <c r="D4" s="9" t="s">
        <v>153</v>
      </c>
      <c r="E4" s="9" t="s">
        <v>154</v>
      </c>
      <c r="F4" s="9" t="s">
        <v>155</v>
      </c>
      <c r="G4" s="9" t="s">
        <v>156</v>
      </c>
      <c r="H4" s="63" t="s">
        <v>157</v>
      </c>
      <c r="I4" s="63"/>
      <c r="J4" s="63"/>
      <c r="K4" s="63"/>
      <c r="L4" s="113"/>
      <c r="M4" s="113"/>
      <c r="N4" s="113"/>
      <c r="O4" s="113"/>
      <c r="P4" s="113"/>
      <c r="Q4" s="46"/>
      <c r="R4" s="63"/>
      <c r="S4" s="63"/>
      <c r="T4" s="63"/>
      <c r="U4" s="63"/>
      <c r="V4" s="63"/>
      <c r="W4" s="63"/>
    </row>
    <row r="5" ht="21.75" customHeight="1" spans="1:23">
      <c r="A5" s="13"/>
      <c r="B5" s="13"/>
      <c r="C5" s="13"/>
      <c r="D5" s="14"/>
      <c r="E5" s="14"/>
      <c r="F5" s="14"/>
      <c r="G5" s="14"/>
      <c r="H5" s="63" t="s">
        <v>30</v>
      </c>
      <c r="I5" s="46" t="s">
        <v>33</v>
      </c>
      <c r="J5" s="46"/>
      <c r="K5" s="46"/>
      <c r="L5" s="113"/>
      <c r="M5" s="113"/>
      <c r="N5" s="113" t="s">
        <v>158</v>
      </c>
      <c r="O5" s="113"/>
      <c r="P5" s="113"/>
      <c r="Q5" s="46" t="s">
        <v>36</v>
      </c>
      <c r="R5" s="63" t="s">
        <v>58</v>
      </c>
      <c r="S5" s="46"/>
      <c r="T5" s="46"/>
      <c r="U5" s="46"/>
      <c r="V5" s="46"/>
      <c r="W5" s="46"/>
    </row>
    <row r="6" ht="15" customHeight="1" spans="1:23">
      <c r="A6" s="16"/>
      <c r="B6" s="16"/>
      <c r="C6" s="16"/>
      <c r="D6" s="17"/>
      <c r="E6" s="17"/>
      <c r="F6" s="17"/>
      <c r="G6" s="17"/>
      <c r="H6" s="63"/>
      <c r="I6" s="46" t="s">
        <v>159</v>
      </c>
      <c r="J6" s="46" t="s">
        <v>160</v>
      </c>
      <c r="K6" s="46" t="s">
        <v>161</v>
      </c>
      <c r="L6" s="120" t="s">
        <v>162</v>
      </c>
      <c r="M6" s="120" t="s">
        <v>163</v>
      </c>
      <c r="N6" s="120" t="s">
        <v>33</v>
      </c>
      <c r="O6" s="120" t="s">
        <v>34</v>
      </c>
      <c r="P6" s="120" t="s">
        <v>35</v>
      </c>
      <c r="Q6" s="46"/>
      <c r="R6" s="46" t="s">
        <v>32</v>
      </c>
      <c r="S6" s="46" t="s">
        <v>43</v>
      </c>
      <c r="T6" s="46" t="s">
        <v>164</v>
      </c>
      <c r="U6" s="46" t="s">
        <v>39</v>
      </c>
      <c r="V6" s="46" t="s">
        <v>40</v>
      </c>
      <c r="W6" s="46" t="s">
        <v>41</v>
      </c>
    </row>
    <row r="7" ht="27.75" customHeight="1" spans="1:23">
      <c r="A7" s="16"/>
      <c r="B7" s="16"/>
      <c r="C7" s="16"/>
      <c r="D7" s="17"/>
      <c r="E7" s="17"/>
      <c r="F7" s="17"/>
      <c r="G7" s="17"/>
      <c r="H7" s="63"/>
      <c r="I7" s="46"/>
      <c r="J7" s="46"/>
      <c r="K7" s="46"/>
      <c r="L7" s="120"/>
      <c r="M7" s="120"/>
      <c r="N7" s="120"/>
      <c r="O7" s="120"/>
      <c r="P7" s="120"/>
      <c r="Q7" s="46"/>
      <c r="R7" s="46"/>
      <c r="S7" s="46"/>
      <c r="T7" s="46"/>
      <c r="U7" s="46"/>
      <c r="V7" s="46"/>
      <c r="W7" s="46"/>
    </row>
    <row r="8" ht="15" customHeight="1" spans="1:23">
      <c r="A8" s="117">
        <v>1</v>
      </c>
      <c r="B8" s="117">
        <v>2</v>
      </c>
      <c r="C8" s="117">
        <v>3</v>
      </c>
      <c r="D8" s="117">
        <v>4</v>
      </c>
      <c r="E8" s="117">
        <v>5</v>
      </c>
      <c r="F8" s="117">
        <v>6</v>
      </c>
      <c r="G8" s="117">
        <v>7</v>
      </c>
      <c r="H8" s="117">
        <v>8</v>
      </c>
      <c r="I8" s="117">
        <v>9</v>
      </c>
      <c r="J8" s="117">
        <v>10</v>
      </c>
      <c r="K8" s="117">
        <v>11</v>
      </c>
      <c r="L8" s="117">
        <v>12</v>
      </c>
      <c r="M8" s="117">
        <v>13</v>
      </c>
      <c r="N8" s="117">
        <v>14</v>
      </c>
      <c r="O8" s="117">
        <v>15</v>
      </c>
      <c r="P8" s="117">
        <v>16</v>
      </c>
      <c r="Q8" s="117">
        <v>17</v>
      </c>
      <c r="R8" s="117">
        <v>18</v>
      </c>
      <c r="S8" s="117">
        <v>19</v>
      </c>
      <c r="T8" s="117">
        <v>20</v>
      </c>
      <c r="U8" s="117">
        <v>21</v>
      </c>
      <c r="V8" s="117">
        <v>22</v>
      </c>
      <c r="W8" s="117">
        <v>23</v>
      </c>
    </row>
    <row r="9" ht="18.75" customHeight="1" spans="1:23">
      <c r="A9" s="23" t="s">
        <v>45</v>
      </c>
      <c r="B9" s="112"/>
      <c r="C9" s="23"/>
      <c r="D9" s="23"/>
      <c r="E9" s="23"/>
      <c r="F9" s="23"/>
      <c r="G9" s="23"/>
      <c r="H9" s="22">
        <v>26010003.65</v>
      </c>
      <c r="I9" s="22">
        <v>26010003.65</v>
      </c>
      <c r="J9" s="22">
        <v>6241419.58</v>
      </c>
      <c r="K9" s="22">
        <v>5305</v>
      </c>
      <c r="L9" s="22">
        <v>19763279.07</v>
      </c>
      <c r="M9" s="22"/>
      <c r="N9" s="22"/>
      <c r="O9" s="22"/>
      <c r="P9" s="22"/>
      <c r="Q9" s="22"/>
      <c r="R9" s="22"/>
      <c r="S9" s="22"/>
      <c r="T9" s="22"/>
      <c r="U9" s="22"/>
      <c r="V9" s="22"/>
      <c r="W9" s="22"/>
    </row>
    <row r="10" ht="31.4" customHeight="1" spans="1:23">
      <c r="A10" s="118" t="s">
        <v>45</v>
      </c>
      <c r="B10" s="112"/>
      <c r="C10" s="23"/>
      <c r="D10" s="23"/>
      <c r="E10" s="23"/>
      <c r="F10" s="23"/>
      <c r="G10" s="23"/>
      <c r="H10" s="22">
        <v>12531413.38</v>
      </c>
      <c r="I10" s="22">
        <v>12531413.38</v>
      </c>
      <c r="J10" s="22">
        <v>2930538.23</v>
      </c>
      <c r="K10" s="22"/>
      <c r="L10" s="22">
        <v>9600875.15</v>
      </c>
      <c r="M10" s="22"/>
      <c r="N10" s="22"/>
      <c r="O10" s="22"/>
      <c r="P10" s="22"/>
      <c r="Q10" s="22"/>
      <c r="R10" s="22"/>
      <c r="S10" s="22"/>
      <c r="T10" s="22"/>
      <c r="U10" s="22"/>
      <c r="V10" s="22"/>
      <c r="W10" s="22"/>
    </row>
    <row r="11" ht="31.4" customHeight="1" spans="1:23">
      <c r="A11" s="119" t="s">
        <v>45</v>
      </c>
      <c r="B11" s="112" t="s">
        <v>165</v>
      </c>
      <c r="C11" s="23" t="s">
        <v>166</v>
      </c>
      <c r="D11" s="23" t="s">
        <v>97</v>
      </c>
      <c r="E11" s="23" t="s">
        <v>98</v>
      </c>
      <c r="F11" s="23" t="s">
        <v>167</v>
      </c>
      <c r="G11" s="23" t="s">
        <v>168</v>
      </c>
      <c r="H11" s="22">
        <v>2695203</v>
      </c>
      <c r="I11" s="22">
        <v>2695203</v>
      </c>
      <c r="J11" s="22">
        <v>673800.75</v>
      </c>
      <c r="K11" s="22"/>
      <c r="L11" s="22">
        <v>2021402.25</v>
      </c>
      <c r="M11" s="22"/>
      <c r="N11" s="22"/>
      <c r="O11" s="22"/>
      <c r="P11" s="22"/>
      <c r="Q11" s="22"/>
      <c r="R11" s="22"/>
      <c r="S11" s="22"/>
      <c r="T11" s="22"/>
      <c r="U11" s="22"/>
      <c r="V11" s="22"/>
      <c r="W11" s="22"/>
    </row>
    <row r="12" ht="31.4" customHeight="1" spans="1:23">
      <c r="A12" s="119" t="s">
        <v>45</v>
      </c>
      <c r="B12" s="112" t="s">
        <v>165</v>
      </c>
      <c r="C12" s="23" t="s">
        <v>166</v>
      </c>
      <c r="D12" s="23" t="s">
        <v>97</v>
      </c>
      <c r="E12" s="23" t="s">
        <v>98</v>
      </c>
      <c r="F12" s="23" t="s">
        <v>169</v>
      </c>
      <c r="G12" s="23" t="s">
        <v>170</v>
      </c>
      <c r="H12" s="22">
        <v>3048355.8</v>
      </c>
      <c r="I12" s="22">
        <v>3048355.8</v>
      </c>
      <c r="J12" s="22">
        <v>762088.95</v>
      </c>
      <c r="K12" s="22"/>
      <c r="L12" s="22">
        <v>2286266.85</v>
      </c>
      <c r="M12" s="22"/>
      <c r="N12" s="22"/>
      <c r="O12" s="22"/>
      <c r="P12" s="22"/>
      <c r="Q12" s="22"/>
      <c r="R12" s="22"/>
      <c r="S12" s="22"/>
      <c r="T12" s="22"/>
      <c r="U12" s="22"/>
      <c r="V12" s="22"/>
      <c r="W12" s="22"/>
    </row>
    <row r="13" ht="31.4" customHeight="1" spans="1:23">
      <c r="A13" s="119" t="s">
        <v>45</v>
      </c>
      <c r="B13" s="112" t="s">
        <v>165</v>
      </c>
      <c r="C13" s="23" t="s">
        <v>166</v>
      </c>
      <c r="D13" s="23" t="s">
        <v>97</v>
      </c>
      <c r="E13" s="23" t="s">
        <v>98</v>
      </c>
      <c r="F13" s="23" t="s">
        <v>171</v>
      </c>
      <c r="G13" s="23" t="s">
        <v>172</v>
      </c>
      <c r="H13" s="22">
        <v>239975.25</v>
      </c>
      <c r="I13" s="22">
        <v>239975.25</v>
      </c>
      <c r="J13" s="22">
        <v>59993.81</v>
      </c>
      <c r="K13" s="22"/>
      <c r="L13" s="22">
        <v>179981.44</v>
      </c>
      <c r="M13" s="22"/>
      <c r="N13" s="22"/>
      <c r="O13" s="22"/>
      <c r="P13" s="22"/>
      <c r="Q13" s="22"/>
      <c r="R13" s="22"/>
      <c r="S13" s="22"/>
      <c r="T13" s="22"/>
      <c r="U13" s="22"/>
      <c r="V13" s="22"/>
      <c r="W13" s="22"/>
    </row>
    <row r="14" ht="33" customHeight="1" spans="1:23">
      <c r="A14" s="119" t="s">
        <v>45</v>
      </c>
      <c r="B14" s="112" t="s">
        <v>173</v>
      </c>
      <c r="C14" s="23" t="s">
        <v>174</v>
      </c>
      <c r="D14" s="23" t="s">
        <v>74</v>
      </c>
      <c r="E14" s="23" t="s">
        <v>75</v>
      </c>
      <c r="F14" s="23" t="s">
        <v>175</v>
      </c>
      <c r="G14" s="23" t="s">
        <v>176</v>
      </c>
      <c r="H14" s="22">
        <v>1089225.48</v>
      </c>
      <c r="I14" s="22">
        <v>1089225.48</v>
      </c>
      <c r="J14" s="22">
        <v>272306.37</v>
      </c>
      <c r="K14" s="22"/>
      <c r="L14" s="22">
        <v>816919.11</v>
      </c>
      <c r="M14" s="22"/>
      <c r="N14" s="22"/>
      <c r="O14" s="22"/>
      <c r="P14" s="22"/>
      <c r="Q14" s="22"/>
      <c r="R14" s="22"/>
      <c r="S14" s="22"/>
      <c r="T14" s="22"/>
      <c r="U14" s="22"/>
      <c r="V14" s="22"/>
      <c r="W14" s="22"/>
    </row>
    <row r="15" ht="31.4" customHeight="1" spans="1:23">
      <c r="A15" s="119" t="s">
        <v>45</v>
      </c>
      <c r="B15" s="112" t="s">
        <v>173</v>
      </c>
      <c r="C15" s="23" t="s">
        <v>174</v>
      </c>
      <c r="D15" s="23" t="s">
        <v>78</v>
      </c>
      <c r="E15" s="23" t="s">
        <v>77</v>
      </c>
      <c r="F15" s="23" t="s">
        <v>177</v>
      </c>
      <c r="G15" s="23" t="s">
        <v>178</v>
      </c>
      <c r="H15" s="22">
        <v>10693.63</v>
      </c>
      <c r="I15" s="22">
        <v>10693.63</v>
      </c>
      <c r="J15" s="22">
        <v>2673.41</v>
      </c>
      <c r="K15" s="22"/>
      <c r="L15" s="22">
        <v>8020.22</v>
      </c>
      <c r="M15" s="22"/>
      <c r="N15" s="22"/>
      <c r="O15" s="22"/>
      <c r="P15" s="22"/>
      <c r="Q15" s="22"/>
      <c r="R15" s="22"/>
      <c r="S15" s="22"/>
      <c r="T15" s="22"/>
      <c r="U15" s="22"/>
      <c r="V15" s="22"/>
      <c r="W15" s="22"/>
    </row>
    <row r="16" ht="31.4" customHeight="1" spans="1:23">
      <c r="A16" s="119" t="s">
        <v>45</v>
      </c>
      <c r="B16" s="112" t="s">
        <v>173</v>
      </c>
      <c r="C16" s="23" t="s">
        <v>174</v>
      </c>
      <c r="D16" s="23" t="s">
        <v>83</v>
      </c>
      <c r="E16" s="23" t="s">
        <v>84</v>
      </c>
      <c r="F16" s="23" t="s">
        <v>179</v>
      </c>
      <c r="G16" s="23" t="s">
        <v>180</v>
      </c>
      <c r="H16" s="22">
        <v>680765.93</v>
      </c>
      <c r="I16" s="22">
        <v>680765.93</v>
      </c>
      <c r="J16" s="22">
        <v>170191.48</v>
      </c>
      <c r="K16" s="22"/>
      <c r="L16" s="22">
        <v>510574.45</v>
      </c>
      <c r="M16" s="22"/>
      <c r="N16" s="22"/>
      <c r="O16" s="22"/>
      <c r="P16" s="22"/>
      <c r="Q16" s="22"/>
      <c r="R16" s="22"/>
      <c r="S16" s="22"/>
      <c r="T16" s="22"/>
      <c r="U16" s="22"/>
      <c r="V16" s="22"/>
      <c r="W16" s="22"/>
    </row>
    <row r="17" ht="31.4" customHeight="1" spans="1:23">
      <c r="A17" s="119" t="s">
        <v>45</v>
      </c>
      <c r="B17" s="112" t="s">
        <v>173</v>
      </c>
      <c r="C17" s="23" t="s">
        <v>174</v>
      </c>
      <c r="D17" s="23" t="s">
        <v>87</v>
      </c>
      <c r="E17" s="23" t="s">
        <v>88</v>
      </c>
      <c r="F17" s="23" t="s">
        <v>181</v>
      </c>
      <c r="G17" s="23" t="s">
        <v>182</v>
      </c>
      <c r="H17" s="22">
        <v>346659.21</v>
      </c>
      <c r="I17" s="22">
        <v>346659.21</v>
      </c>
      <c r="J17" s="22">
        <v>86664.8</v>
      </c>
      <c r="K17" s="22"/>
      <c r="L17" s="22">
        <v>259994.41</v>
      </c>
      <c r="M17" s="22"/>
      <c r="N17" s="22"/>
      <c r="O17" s="22"/>
      <c r="P17" s="22"/>
      <c r="Q17" s="22"/>
      <c r="R17" s="22"/>
      <c r="S17" s="22"/>
      <c r="T17" s="22"/>
      <c r="U17" s="22"/>
      <c r="V17" s="22"/>
      <c r="W17" s="22"/>
    </row>
    <row r="18" ht="31.4" customHeight="1" spans="1:23">
      <c r="A18" s="119" t="s">
        <v>45</v>
      </c>
      <c r="B18" s="112" t="s">
        <v>173</v>
      </c>
      <c r="C18" s="23" t="s">
        <v>174</v>
      </c>
      <c r="D18" s="23" t="s">
        <v>89</v>
      </c>
      <c r="E18" s="23" t="s">
        <v>90</v>
      </c>
      <c r="F18" s="23" t="s">
        <v>177</v>
      </c>
      <c r="G18" s="23" t="s">
        <v>178</v>
      </c>
      <c r="H18" s="22">
        <v>19246.5</v>
      </c>
      <c r="I18" s="22">
        <v>19246.5</v>
      </c>
      <c r="J18" s="22">
        <v>19246.5</v>
      </c>
      <c r="K18" s="22"/>
      <c r="L18" s="22"/>
      <c r="M18" s="22"/>
      <c r="N18" s="22"/>
      <c r="O18" s="22"/>
      <c r="P18" s="22"/>
      <c r="Q18" s="22"/>
      <c r="R18" s="22"/>
      <c r="S18" s="22"/>
      <c r="T18" s="22"/>
      <c r="U18" s="22"/>
      <c r="V18" s="22"/>
      <c r="W18" s="22"/>
    </row>
    <row r="19" ht="31.4" customHeight="1" spans="1:23">
      <c r="A19" s="119" t="s">
        <v>45</v>
      </c>
      <c r="B19" s="112" t="s">
        <v>183</v>
      </c>
      <c r="C19" s="23" t="s">
        <v>115</v>
      </c>
      <c r="D19" s="23" t="s">
        <v>114</v>
      </c>
      <c r="E19" s="23" t="s">
        <v>115</v>
      </c>
      <c r="F19" s="23" t="s">
        <v>184</v>
      </c>
      <c r="G19" s="23" t="s">
        <v>115</v>
      </c>
      <c r="H19" s="22">
        <v>774852.5</v>
      </c>
      <c r="I19" s="22">
        <v>774852.5</v>
      </c>
      <c r="J19" s="22">
        <v>193713.13</v>
      </c>
      <c r="K19" s="22"/>
      <c r="L19" s="22">
        <v>581139.37</v>
      </c>
      <c r="M19" s="22"/>
      <c r="N19" s="22"/>
      <c r="O19" s="22"/>
      <c r="P19" s="22"/>
      <c r="Q19" s="22"/>
      <c r="R19" s="22"/>
      <c r="S19" s="22"/>
      <c r="T19" s="22"/>
      <c r="U19" s="22"/>
      <c r="V19" s="22"/>
      <c r="W19" s="22"/>
    </row>
    <row r="20" ht="31.4" customHeight="1" spans="1:23">
      <c r="A20" s="119" t="s">
        <v>45</v>
      </c>
      <c r="B20" s="112" t="s">
        <v>185</v>
      </c>
      <c r="C20" s="23" t="s">
        <v>186</v>
      </c>
      <c r="D20" s="23" t="s">
        <v>97</v>
      </c>
      <c r="E20" s="23" t="s">
        <v>98</v>
      </c>
      <c r="F20" s="23" t="s">
        <v>187</v>
      </c>
      <c r="G20" s="23" t="s">
        <v>188</v>
      </c>
      <c r="H20" s="22">
        <v>37990</v>
      </c>
      <c r="I20" s="22">
        <v>37990</v>
      </c>
      <c r="J20" s="22">
        <v>9497.5</v>
      </c>
      <c r="K20" s="22"/>
      <c r="L20" s="22">
        <v>28492.5</v>
      </c>
      <c r="M20" s="22"/>
      <c r="N20" s="22"/>
      <c r="O20" s="22"/>
      <c r="P20" s="22"/>
      <c r="Q20" s="22"/>
      <c r="R20" s="22"/>
      <c r="S20" s="22"/>
      <c r="T20" s="22"/>
      <c r="U20" s="22"/>
      <c r="V20" s="22"/>
      <c r="W20" s="22"/>
    </row>
    <row r="21" ht="31.4" customHeight="1" spans="1:23">
      <c r="A21" s="119" t="s">
        <v>45</v>
      </c>
      <c r="B21" s="112" t="s">
        <v>189</v>
      </c>
      <c r="C21" s="23" t="s">
        <v>145</v>
      </c>
      <c r="D21" s="23" t="s">
        <v>97</v>
      </c>
      <c r="E21" s="23" t="s">
        <v>98</v>
      </c>
      <c r="F21" s="23" t="s">
        <v>190</v>
      </c>
      <c r="G21" s="23" t="s">
        <v>145</v>
      </c>
      <c r="H21" s="22">
        <v>46500</v>
      </c>
      <c r="I21" s="22">
        <v>46500</v>
      </c>
      <c r="J21" s="22">
        <v>11625</v>
      </c>
      <c r="K21" s="22"/>
      <c r="L21" s="22">
        <v>34875</v>
      </c>
      <c r="M21" s="22"/>
      <c r="N21" s="22"/>
      <c r="O21" s="22"/>
      <c r="P21" s="22"/>
      <c r="Q21" s="22"/>
      <c r="R21" s="22"/>
      <c r="S21" s="22"/>
      <c r="T21" s="22"/>
      <c r="U21" s="22"/>
      <c r="V21" s="22"/>
      <c r="W21" s="22"/>
    </row>
    <row r="22" ht="31.4" customHeight="1" spans="1:23">
      <c r="A22" s="119" t="s">
        <v>45</v>
      </c>
      <c r="B22" s="112" t="s">
        <v>191</v>
      </c>
      <c r="C22" s="23" t="s">
        <v>192</v>
      </c>
      <c r="D22" s="23" t="s">
        <v>97</v>
      </c>
      <c r="E22" s="23" t="s">
        <v>98</v>
      </c>
      <c r="F22" s="23" t="s">
        <v>193</v>
      </c>
      <c r="G22" s="23" t="s">
        <v>194</v>
      </c>
      <c r="H22" s="22">
        <v>595350</v>
      </c>
      <c r="I22" s="22">
        <v>595350</v>
      </c>
      <c r="J22" s="22">
        <v>148837.5</v>
      </c>
      <c r="K22" s="22"/>
      <c r="L22" s="22">
        <v>446512.5</v>
      </c>
      <c r="M22" s="22"/>
      <c r="N22" s="22"/>
      <c r="O22" s="22"/>
      <c r="P22" s="22"/>
      <c r="Q22" s="22"/>
      <c r="R22" s="22"/>
      <c r="S22" s="22"/>
      <c r="T22" s="22"/>
      <c r="U22" s="22"/>
      <c r="V22" s="22"/>
      <c r="W22" s="22"/>
    </row>
    <row r="23" ht="31.4" customHeight="1" spans="1:23">
      <c r="A23" s="119" t="s">
        <v>45</v>
      </c>
      <c r="B23" s="112" t="s">
        <v>195</v>
      </c>
      <c r="C23" s="23" t="s">
        <v>196</v>
      </c>
      <c r="D23" s="23" t="s">
        <v>97</v>
      </c>
      <c r="E23" s="23" t="s">
        <v>98</v>
      </c>
      <c r="F23" s="23" t="s">
        <v>197</v>
      </c>
      <c r="G23" s="23" t="s">
        <v>196</v>
      </c>
      <c r="H23" s="22">
        <v>141504.82</v>
      </c>
      <c r="I23" s="22">
        <v>141504.82</v>
      </c>
      <c r="J23" s="22">
        <v>35376.21</v>
      </c>
      <c r="K23" s="22"/>
      <c r="L23" s="22">
        <v>106128.61</v>
      </c>
      <c r="M23" s="22"/>
      <c r="N23" s="22"/>
      <c r="O23" s="22"/>
      <c r="P23" s="22"/>
      <c r="Q23" s="22"/>
      <c r="R23" s="22"/>
      <c r="S23" s="22"/>
      <c r="T23" s="22"/>
      <c r="U23" s="22"/>
      <c r="V23" s="22"/>
      <c r="W23" s="22"/>
    </row>
    <row r="24" ht="31.4" customHeight="1" spans="1:23">
      <c r="A24" s="119" t="s">
        <v>45</v>
      </c>
      <c r="B24" s="112" t="s">
        <v>198</v>
      </c>
      <c r="C24" s="23" t="s">
        <v>199</v>
      </c>
      <c r="D24" s="23" t="s">
        <v>70</v>
      </c>
      <c r="E24" s="23" t="s">
        <v>71</v>
      </c>
      <c r="F24" s="23" t="s">
        <v>200</v>
      </c>
      <c r="G24" s="23" t="s">
        <v>201</v>
      </c>
      <c r="H24" s="22">
        <v>3240</v>
      </c>
      <c r="I24" s="22">
        <v>3240</v>
      </c>
      <c r="J24" s="22">
        <v>810</v>
      </c>
      <c r="K24" s="22"/>
      <c r="L24" s="22">
        <v>2430</v>
      </c>
      <c r="M24" s="22"/>
      <c r="N24" s="22"/>
      <c r="O24" s="22"/>
      <c r="P24" s="22"/>
      <c r="Q24" s="22"/>
      <c r="R24" s="22"/>
      <c r="S24" s="22"/>
      <c r="T24" s="22"/>
      <c r="U24" s="22"/>
      <c r="V24" s="22"/>
      <c r="W24" s="22"/>
    </row>
    <row r="25" ht="31.4" customHeight="1" spans="1:23">
      <c r="A25" s="119" t="s">
        <v>45</v>
      </c>
      <c r="B25" s="112" t="s">
        <v>198</v>
      </c>
      <c r="C25" s="23" t="s">
        <v>199</v>
      </c>
      <c r="D25" s="23" t="s">
        <v>97</v>
      </c>
      <c r="E25" s="23" t="s">
        <v>98</v>
      </c>
      <c r="F25" s="23" t="s">
        <v>202</v>
      </c>
      <c r="G25" s="23" t="s">
        <v>203</v>
      </c>
      <c r="H25" s="22">
        <v>247000</v>
      </c>
      <c r="I25" s="22">
        <v>247000</v>
      </c>
      <c r="J25" s="22"/>
      <c r="K25" s="22"/>
      <c r="L25" s="22">
        <v>247000</v>
      </c>
      <c r="M25" s="22"/>
      <c r="N25" s="22"/>
      <c r="O25" s="22"/>
      <c r="P25" s="22"/>
      <c r="Q25" s="22"/>
      <c r="R25" s="22"/>
      <c r="S25" s="22"/>
      <c r="T25" s="22"/>
      <c r="U25" s="22"/>
      <c r="V25" s="22"/>
      <c r="W25" s="22"/>
    </row>
    <row r="26" ht="31.4" customHeight="1" spans="1:23">
      <c r="A26" s="119" t="s">
        <v>45</v>
      </c>
      <c r="B26" s="112" t="s">
        <v>198</v>
      </c>
      <c r="C26" s="23" t="s">
        <v>199</v>
      </c>
      <c r="D26" s="23" t="s">
        <v>97</v>
      </c>
      <c r="E26" s="23" t="s">
        <v>98</v>
      </c>
      <c r="F26" s="23" t="s">
        <v>204</v>
      </c>
      <c r="G26" s="23" t="s">
        <v>205</v>
      </c>
      <c r="H26" s="22">
        <v>50000</v>
      </c>
      <c r="I26" s="22">
        <v>50000</v>
      </c>
      <c r="J26" s="22">
        <v>12500</v>
      </c>
      <c r="K26" s="22"/>
      <c r="L26" s="22">
        <v>37500</v>
      </c>
      <c r="M26" s="22"/>
      <c r="N26" s="22"/>
      <c r="O26" s="22"/>
      <c r="P26" s="22"/>
      <c r="Q26" s="22"/>
      <c r="R26" s="22"/>
      <c r="S26" s="22"/>
      <c r="T26" s="22"/>
      <c r="U26" s="22"/>
      <c r="V26" s="22"/>
      <c r="W26" s="22"/>
    </row>
    <row r="27" ht="31.4" customHeight="1" spans="1:23">
      <c r="A27" s="119" t="s">
        <v>45</v>
      </c>
      <c r="B27" s="112" t="s">
        <v>198</v>
      </c>
      <c r="C27" s="23" t="s">
        <v>199</v>
      </c>
      <c r="D27" s="23" t="s">
        <v>97</v>
      </c>
      <c r="E27" s="23" t="s">
        <v>98</v>
      </c>
      <c r="F27" s="23" t="s">
        <v>206</v>
      </c>
      <c r="G27" s="23" t="s">
        <v>207</v>
      </c>
      <c r="H27" s="22">
        <v>82000</v>
      </c>
      <c r="I27" s="22">
        <v>82000</v>
      </c>
      <c r="J27" s="22">
        <v>20500</v>
      </c>
      <c r="K27" s="22"/>
      <c r="L27" s="22">
        <v>61500</v>
      </c>
      <c r="M27" s="22"/>
      <c r="N27" s="22"/>
      <c r="O27" s="22"/>
      <c r="P27" s="22"/>
      <c r="Q27" s="22"/>
      <c r="R27" s="22"/>
      <c r="S27" s="22"/>
      <c r="T27" s="22"/>
      <c r="U27" s="22"/>
      <c r="V27" s="22"/>
      <c r="W27" s="22"/>
    </row>
    <row r="28" ht="31.4" customHeight="1" spans="1:23">
      <c r="A28" s="119" t="s">
        <v>45</v>
      </c>
      <c r="B28" s="112" t="s">
        <v>198</v>
      </c>
      <c r="C28" s="23" t="s">
        <v>199</v>
      </c>
      <c r="D28" s="23" t="s">
        <v>97</v>
      </c>
      <c r="E28" s="23" t="s">
        <v>98</v>
      </c>
      <c r="F28" s="23" t="s">
        <v>208</v>
      </c>
      <c r="G28" s="23" t="s">
        <v>209</v>
      </c>
      <c r="H28" s="22">
        <v>620000</v>
      </c>
      <c r="I28" s="22">
        <v>620000</v>
      </c>
      <c r="J28" s="22"/>
      <c r="K28" s="22"/>
      <c r="L28" s="22">
        <v>620000</v>
      </c>
      <c r="M28" s="22"/>
      <c r="N28" s="22"/>
      <c r="O28" s="22"/>
      <c r="P28" s="22"/>
      <c r="Q28" s="22"/>
      <c r="R28" s="22"/>
      <c r="S28" s="22"/>
      <c r="T28" s="22"/>
      <c r="U28" s="22"/>
      <c r="V28" s="22"/>
      <c r="W28" s="22"/>
    </row>
    <row r="29" ht="31.4" customHeight="1" spans="1:23">
      <c r="A29" s="119" t="s">
        <v>45</v>
      </c>
      <c r="B29" s="112" t="s">
        <v>198</v>
      </c>
      <c r="C29" s="23" t="s">
        <v>199</v>
      </c>
      <c r="D29" s="23" t="s">
        <v>97</v>
      </c>
      <c r="E29" s="23" t="s">
        <v>98</v>
      </c>
      <c r="F29" s="23" t="s">
        <v>210</v>
      </c>
      <c r="G29" s="23" t="s">
        <v>211</v>
      </c>
      <c r="H29" s="22">
        <v>50000</v>
      </c>
      <c r="I29" s="22">
        <v>50000</v>
      </c>
      <c r="J29" s="22">
        <v>12500</v>
      </c>
      <c r="K29" s="22"/>
      <c r="L29" s="22">
        <v>37500</v>
      </c>
      <c r="M29" s="22"/>
      <c r="N29" s="22"/>
      <c r="O29" s="22"/>
      <c r="P29" s="22"/>
      <c r="Q29" s="22"/>
      <c r="R29" s="22"/>
      <c r="S29" s="22"/>
      <c r="T29" s="22"/>
      <c r="U29" s="22"/>
      <c r="V29" s="22"/>
      <c r="W29" s="22"/>
    </row>
    <row r="30" ht="31.4" customHeight="1" spans="1:23">
      <c r="A30" s="119" t="s">
        <v>45</v>
      </c>
      <c r="B30" s="112" t="s">
        <v>198</v>
      </c>
      <c r="C30" s="23" t="s">
        <v>199</v>
      </c>
      <c r="D30" s="23" t="s">
        <v>97</v>
      </c>
      <c r="E30" s="23" t="s">
        <v>98</v>
      </c>
      <c r="F30" s="23" t="s">
        <v>212</v>
      </c>
      <c r="G30" s="23" t="s">
        <v>213</v>
      </c>
      <c r="H30" s="22">
        <v>15000</v>
      </c>
      <c r="I30" s="22">
        <v>15000</v>
      </c>
      <c r="J30" s="22">
        <v>3750</v>
      </c>
      <c r="K30" s="22"/>
      <c r="L30" s="22">
        <v>11250</v>
      </c>
      <c r="M30" s="22"/>
      <c r="N30" s="22"/>
      <c r="O30" s="22"/>
      <c r="P30" s="22"/>
      <c r="Q30" s="22"/>
      <c r="R30" s="22"/>
      <c r="S30" s="22"/>
      <c r="T30" s="22"/>
      <c r="U30" s="22"/>
      <c r="V30" s="22"/>
      <c r="W30" s="22"/>
    </row>
    <row r="31" ht="31.4" customHeight="1" spans="1:23">
      <c r="A31" s="119" t="s">
        <v>45</v>
      </c>
      <c r="B31" s="112" t="s">
        <v>198</v>
      </c>
      <c r="C31" s="23" t="s">
        <v>199</v>
      </c>
      <c r="D31" s="23" t="s">
        <v>97</v>
      </c>
      <c r="E31" s="23" t="s">
        <v>98</v>
      </c>
      <c r="F31" s="23" t="s">
        <v>214</v>
      </c>
      <c r="G31" s="23" t="s">
        <v>215</v>
      </c>
      <c r="H31" s="22">
        <v>50000</v>
      </c>
      <c r="I31" s="22">
        <v>50000</v>
      </c>
      <c r="J31" s="22">
        <v>12500</v>
      </c>
      <c r="K31" s="22"/>
      <c r="L31" s="22">
        <v>37500</v>
      </c>
      <c r="M31" s="22"/>
      <c r="N31" s="22"/>
      <c r="O31" s="22"/>
      <c r="P31" s="22"/>
      <c r="Q31" s="22"/>
      <c r="R31" s="22"/>
      <c r="S31" s="22"/>
      <c r="T31" s="22"/>
      <c r="U31" s="22"/>
      <c r="V31" s="22"/>
      <c r="W31" s="22"/>
    </row>
    <row r="32" ht="31.4" customHeight="1" spans="1:23">
      <c r="A32" s="119" t="s">
        <v>45</v>
      </c>
      <c r="B32" s="112" t="s">
        <v>198</v>
      </c>
      <c r="C32" s="23" t="s">
        <v>199</v>
      </c>
      <c r="D32" s="23" t="s">
        <v>97</v>
      </c>
      <c r="E32" s="23" t="s">
        <v>98</v>
      </c>
      <c r="F32" s="23" t="s">
        <v>216</v>
      </c>
      <c r="G32" s="23" t="s">
        <v>217</v>
      </c>
      <c r="H32" s="22">
        <v>40000</v>
      </c>
      <c r="I32" s="22">
        <v>40000</v>
      </c>
      <c r="J32" s="22">
        <v>10000</v>
      </c>
      <c r="K32" s="22"/>
      <c r="L32" s="22">
        <v>30000</v>
      </c>
      <c r="M32" s="22"/>
      <c r="N32" s="22"/>
      <c r="O32" s="22"/>
      <c r="P32" s="22"/>
      <c r="Q32" s="22"/>
      <c r="R32" s="22"/>
      <c r="S32" s="22"/>
      <c r="T32" s="22"/>
      <c r="U32" s="22"/>
      <c r="V32" s="22"/>
      <c r="W32" s="22"/>
    </row>
    <row r="33" ht="31.4" customHeight="1" spans="1:23">
      <c r="A33" s="119" t="s">
        <v>45</v>
      </c>
      <c r="B33" s="112" t="s">
        <v>198</v>
      </c>
      <c r="C33" s="23" t="s">
        <v>199</v>
      </c>
      <c r="D33" s="23" t="s">
        <v>97</v>
      </c>
      <c r="E33" s="23" t="s">
        <v>98</v>
      </c>
      <c r="F33" s="23" t="s">
        <v>193</v>
      </c>
      <c r="G33" s="23" t="s">
        <v>194</v>
      </c>
      <c r="H33" s="22">
        <v>56700</v>
      </c>
      <c r="I33" s="22">
        <v>56700</v>
      </c>
      <c r="J33" s="22">
        <v>14175</v>
      </c>
      <c r="K33" s="22"/>
      <c r="L33" s="22">
        <v>42525</v>
      </c>
      <c r="M33" s="22"/>
      <c r="N33" s="22"/>
      <c r="O33" s="22"/>
      <c r="P33" s="22"/>
      <c r="Q33" s="22"/>
      <c r="R33" s="22"/>
      <c r="S33" s="22"/>
      <c r="T33" s="22"/>
      <c r="U33" s="22"/>
      <c r="V33" s="22"/>
      <c r="W33" s="22"/>
    </row>
    <row r="34" ht="31.4" customHeight="1" spans="1:23">
      <c r="A34" s="119" t="s">
        <v>45</v>
      </c>
      <c r="B34" s="112" t="s">
        <v>198</v>
      </c>
      <c r="C34" s="23" t="s">
        <v>199</v>
      </c>
      <c r="D34" s="23" t="s">
        <v>97</v>
      </c>
      <c r="E34" s="23" t="s">
        <v>98</v>
      </c>
      <c r="F34" s="23" t="s">
        <v>218</v>
      </c>
      <c r="G34" s="23" t="s">
        <v>219</v>
      </c>
      <c r="H34" s="22">
        <v>5000</v>
      </c>
      <c r="I34" s="22">
        <v>5000</v>
      </c>
      <c r="J34" s="22">
        <v>1250</v>
      </c>
      <c r="K34" s="22"/>
      <c r="L34" s="22">
        <v>3750</v>
      </c>
      <c r="M34" s="22"/>
      <c r="N34" s="22"/>
      <c r="O34" s="22"/>
      <c r="P34" s="22"/>
      <c r="Q34" s="22"/>
      <c r="R34" s="22"/>
      <c r="S34" s="22"/>
      <c r="T34" s="22"/>
      <c r="U34" s="22"/>
      <c r="V34" s="22"/>
      <c r="W34" s="22"/>
    </row>
    <row r="35" ht="31.4" customHeight="1" spans="1:23">
      <c r="A35" s="119" t="s">
        <v>45</v>
      </c>
      <c r="B35" s="112" t="s">
        <v>198</v>
      </c>
      <c r="C35" s="23" t="s">
        <v>199</v>
      </c>
      <c r="D35" s="23" t="s">
        <v>97</v>
      </c>
      <c r="E35" s="23" t="s">
        <v>98</v>
      </c>
      <c r="F35" s="23" t="s">
        <v>200</v>
      </c>
      <c r="G35" s="23" t="s">
        <v>201</v>
      </c>
      <c r="H35" s="22">
        <v>125307.26</v>
      </c>
      <c r="I35" s="22">
        <v>125307.26</v>
      </c>
      <c r="J35" s="22">
        <v>31326.82</v>
      </c>
      <c r="K35" s="22"/>
      <c r="L35" s="22">
        <v>93980.44</v>
      </c>
      <c r="M35" s="22"/>
      <c r="N35" s="22"/>
      <c r="O35" s="22"/>
      <c r="P35" s="22"/>
      <c r="Q35" s="22"/>
      <c r="R35" s="22"/>
      <c r="S35" s="22"/>
      <c r="T35" s="22"/>
      <c r="U35" s="22"/>
      <c r="V35" s="22"/>
      <c r="W35" s="22"/>
    </row>
    <row r="36" ht="31.4" customHeight="1" spans="1:23">
      <c r="A36" s="119" t="s">
        <v>45</v>
      </c>
      <c r="B36" s="112" t="s">
        <v>220</v>
      </c>
      <c r="C36" s="23" t="s">
        <v>221</v>
      </c>
      <c r="D36" s="23" t="s">
        <v>97</v>
      </c>
      <c r="E36" s="23" t="s">
        <v>98</v>
      </c>
      <c r="F36" s="23" t="s">
        <v>171</v>
      </c>
      <c r="G36" s="23" t="s">
        <v>172</v>
      </c>
      <c r="H36" s="22">
        <v>1460844</v>
      </c>
      <c r="I36" s="22">
        <v>1460844</v>
      </c>
      <c r="J36" s="22">
        <v>365211</v>
      </c>
      <c r="K36" s="22"/>
      <c r="L36" s="22">
        <v>1095633</v>
      </c>
      <c r="M36" s="22"/>
      <c r="N36" s="22"/>
      <c r="O36" s="22"/>
      <c r="P36" s="22"/>
      <c r="Q36" s="22"/>
      <c r="R36" s="22"/>
      <c r="S36" s="22"/>
      <c r="T36" s="22"/>
      <c r="U36" s="22"/>
      <c r="V36" s="22"/>
      <c r="W36" s="22"/>
    </row>
    <row r="37" ht="31.4" customHeight="1" spans="1:23">
      <c r="A37" s="118" t="s">
        <v>50</v>
      </c>
      <c r="B37" s="23"/>
      <c r="C37" s="23"/>
      <c r="D37" s="23"/>
      <c r="E37" s="23"/>
      <c r="F37" s="23"/>
      <c r="G37" s="23"/>
      <c r="H37" s="22">
        <v>6477325.48</v>
      </c>
      <c r="I37" s="22">
        <v>6477325.48</v>
      </c>
      <c r="J37" s="22">
        <v>1582559.37</v>
      </c>
      <c r="K37" s="22"/>
      <c r="L37" s="22">
        <v>4894766.11</v>
      </c>
      <c r="M37" s="22"/>
      <c r="N37" s="22"/>
      <c r="O37" s="22"/>
      <c r="P37" s="22"/>
      <c r="Q37" s="22"/>
      <c r="R37" s="22"/>
      <c r="S37" s="22"/>
      <c r="T37" s="22"/>
      <c r="U37" s="22"/>
      <c r="V37" s="22"/>
      <c r="W37" s="22"/>
    </row>
    <row r="38" ht="31.4" customHeight="1" spans="1:23">
      <c r="A38" s="119" t="s">
        <v>50</v>
      </c>
      <c r="B38" s="112" t="s">
        <v>222</v>
      </c>
      <c r="C38" s="23" t="s">
        <v>166</v>
      </c>
      <c r="D38" s="23" t="s">
        <v>97</v>
      </c>
      <c r="E38" s="23" t="s">
        <v>98</v>
      </c>
      <c r="F38" s="23" t="s">
        <v>167</v>
      </c>
      <c r="G38" s="23" t="s">
        <v>168</v>
      </c>
      <c r="H38" s="22">
        <v>1378176</v>
      </c>
      <c r="I38" s="22">
        <v>1378176</v>
      </c>
      <c r="J38" s="22">
        <v>344544</v>
      </c>
      <c r="K38" s="22"/>
      <c r="L38" s="22">
        <v>1033632</v>
      </c>
      <c r="M38" s="22"/>
      <c r="N38" s="22"/>
      <c r="O38" s="22"/>
      <c r="P38" s="22"/>
      <c r="Q38" s="22"/>
      <c r="R38" s="22"/>
      <c r="S38" s="22"/>
      <c r="T38" s="22"/>
      <c r="U38" s="22"/>
      <c r="V38" s="22"/>
      <c r="W38" s="22"/>
    </row>
    <row r="39" ht="31.4" customHeight="1" spans="1:23">
      <c r="A39" s="119" t="s">
        <v>50</v>
      </c>
      <c r="B39" s="112" t="s">
        <v>222</v>
      </c>
      <c r="C39" s="23" t="s">
        <v>166</v>
      </c>
      <c r="D39" s="23" t="s">
        <v>97</v>
      </c>
      <c r="E39" s="23" t="s">
        <v>98</v>
      </c>
      <c r="F39" s="23" t="s">
        <v>169</v>
      </c>
      <c r="G39" s="23" t="s">
        <v>170</v>
      </c>
      <c r="H39" s="22">
        <v>1752072</v>
      </c>
      <c r="I39" s="22">
        <v>1752072</v>
      </c>
      <c r="J39" s="22">
        <v>438018</v>
      </c>
      <c r="K39" s="22"/>
      <c r="L39" s="22">
        <v>1314054</v>
      </c>
      <c r="M39" s="22"/>
      <c r="N39" s="22"/>
      <c r="O39" s="22"/>
      <c r="P39" s="22"/>
      <c r="Q39" s="22"/>
      <c r="R39" s="22"/>
      <c r="S39" s="22"/>
      <c r="T39" s="22"/>
      <c r="U39" s="22"/>
      <c r="V39" s="22"/>
      <c r="W39" s="22"/>
    </row>
    <row r="40" ht="31.4" customHeight="1" spans="1:23">
      <c r="A40" s="119" t="s">
        <v>50</v>
      </c>
      <c r="B40" s="112" t="s">
        <v>222</v>
      </c>
      <c r="C40" s="23" t="s">
        <v>166</v>
      </c>
      <c r="D40" s="23" t="s">
        <v>97</v>
      </c>
      <c r="E40" s="23" t="s">
        <v>98</v>
      </c>
      <c r="F40" s="23" t="s">
        <v>171</v>
      </c>
      <c r="G40" s="23" t="s">
        <v>172</v>
      </c>
      <c r="H40" s="22">
        <v>124973</v>
      </c>
      <c r="I40" s="22">
        <v>124973</v>
      </c>
      <c r="J40" s="22">
        <v>31243.25</v>
      </c>
      <c r="K40" s="22"/>
      <c r="L40" s="22">
        <v>93729.75</v>
      </c>
      <c r="M40" s="22"/>
      <c r="N40" s="22"/>
      <c r="O40" s="22"/>
      <c r="P40" s="22"/>
      <c r="Q40" s="22"/>
      <c r="R40" s="22"/>
      <c r="S40" s="22"/>
      <c r="T40" s="22"/>
      <c r="U40" s="22"/>
      <c r="V40" s="22"/>
      <c r="W40" s="22"/>
    </row>
    <row r="41" ht="31.4" customHeight="1" spans="1:23">
      <c r="A41" s="119" t="s">
        <v>50</v>
      </c>
      <c r="B41" s="112" t="s">
        <v>223</v>
      </c>
      <c r="C41" s="23" t="s">
        <v>174</v>
      </c>
      <c r="D41" s="23" t="s">
        <v>74</v>
      </c>
      <c r="E41" s="23" t="s">
        <v>75</v>
      </c>
      <c r="F41" s="23" t="s">
        <v>175</v>
      </c>
      <c r="G41" s="23" t="s">
        <v>176</v>
      </c>
      <c r="H41" s="22">
        <v>613901.57</v>
      </c>
      <c r="I41" s="22">
        <v>613901.57</v>
      </c>
      <c r="J41" s="22">
        <v>153475.39</v>
      </c>
      <c r="K41" s="22"/>
      <c r="L41" s="22">
        <v>460426.18</v>
      </c>
      <c r="M41" s="22"/>
      <c r="N41" s="22"/>
      <c r="O41" s="22"/>
      <c r="P41" s="22"/>
      <c r="Q41" s="22"/>
      <c r="R41" s="22"/>
      <c r="S41" s="22"/>
      <c r="T41" s="22"/>
      <c r="U41" s="22"/>
      <c r="V41" s="22"/>
      <c r="W41" s="22"/>
    </row>
    <row r="42" ht="31.4" customHeight="1" spans="1:23">
      <c r="A42" s="119" t="s">
        <v>50</v>
      </c>
      <c r="B42" s="112" t="s">
        <v>223</v>
      </c>
      <c r="C42" s="23" t="s">
        <v>174</v>
      </c>
      <c r="D42" s="23" t="s">
        <v>78</v>
      </c>
      <c r="E42" s="23" t="s">
        <v>77</v>
      </c>
      <c r="F42" s="23" t="s">
        <v>177</v>
      </c>
      <c r="G42" s="23" t="s">
        <v>178</v>
      </c>
      <c r="H42" s="22">
        <v>6100.28</v>
      </c>
      <c r="I42" s="22">
        <v>6100.28</v>
      </c>
      <c r="J42" s="22">
        <v>1525.07</v>
      </c>
      <c r="K42" s="22"/>
      <c r="L42" s="22">
        <v>4575.21</v>
      </c>
      <c r="M42" s="22"/>
      <c r="N42" s="22"/>
      <c r="O42" s="22"/>
      <c r="P42" s="22"/>
      <c r="Q42" s="22"/>
      <c r="R42" s="22"/>
      <c r="S42" s="22"/>
      <c r="T42" s="22"/>
      <c r="U42" s="22"/>
      <c r="V42" s="22"/>
      <c r="W42" s="22"/>
    </row>
    <row r="43" ht="31.4" customHeight="1" spans="1:23">
      <c r="A43" s="119" t="s">
        <v>50</v>
      </c>
      <c r="B43" s="112" t="s">
        <v>223</v>
      </c>
      <c r="C43" s="23" t="s">
        <v>174</v>
      </c>
      <c r="D43" s="23" t="s">
        <v>83</v>
      </c>
      <c r="E43" s="23" t="s">
        <v>84</v>
      </c>
      <c r="F43" s="23" t="s">
        <v>179</v>
      </c>
      <c r="G43" s="23" t="s">
        <v>180</v>
      </c>
      <c r="H43" s="22">
        <v>383688.48</v>
      </c>
      <c r="I43" s="22">
        <v>383688.48</v>
      </c>
      <c r="J43" s="22">
        <v>95922.12</v>
      </c>
      <c r="K43" s="22"/>
      <c r="L43" s="22">
        <v>287766.36</v>
      </c>
      <c r="M43" s="22"/>
      <c r="N43" s="22"/>
      <c r="O43" s="22"/>
      <c r="P43" s="22"/>
      <c r="Q43" s="22"/>
      <c r="R43" s="22"/>
      <c r="S43" s="22"/>
      <c r="T43" s="22"/>
      <c r="U43" s="22"/>
      <c r="V43" s="22"/>
      <c r="W43" s="22"/>
    </row>
    <row r="44" ht="31.4" customHeight="1" spans="1:23">
      <c r="A44" s="119" t="s">
        <v>50</v>
      </c>
      <c r="B44" s="112" t="s">
        <v>223</v>
      </c>
      <c r="C44" s="23" t="s">
        <v>174</v>
      </c>
      <c r="D44" s="23" t="s">
        <v>87</v>
      </c>
      <c r="E44" s="23" t="s">
        <v>88</v>
      </c>
      <c r="F44" s="23" t="s">
        <v>181</v>
      </c>
      <c r="G44" s="23" t="s">
        <v>182</v>
      </c>
      <c r="H44" s="22">
        <v>200212.67</v>
      </c>
      <c r="I44" s="22">
        <v>200212.67</v>
      </c>
      <c r="J44" s="22">
        <v>50053.17</v>
      </c>
      <c r="K44" s="22"/>
      <c r="L44" s="22">
        <v>150159.5</v>
      </c>
      <c r="M44" s="22"/>
      <c r="N44" s="22"/>
      <c r="O44" s="22"/>
      <c r="P44" s="22"/>
      <c r="Q44" s="22"/>
      <c r="R44" s="22"/>
      <c r="S44" s="22"/>
      <c r="T44" s="22"/>
      <c r="U44" s="22"/>
      <c r="V44" s="22"/>
      <c r="W44" s="22"/>
    </row>
    <row r="45" ht="31.4" customHeight="1" spans="1:23">
      <c r="A45" s="119" t="s">
        <v>50</v>
      </c>
      <c r="B45" s="112" t="s">
        <v>223</v>
      </c>
      <c r="C45" s="23" t="s">
        <v>174</v>
      </c>
      <c r="D45" s="23" t="s">
        <v>89</v>
      </c>
      <c r="E45" s="23" t="s">
        <v>90</v>
      </c>
      <c r="F45" s="23" t="s">
        <v>177</v>
      </c>
      <c r="G45" s="23" t="s">
        <v>178</v>
      </c>
      <c r="H45" s="22">
        <v>13104</v>
      </c>
      <c r="I45" s="22">
        <v>13104</v>
      </c>
      <c r="J45" s="22">
        <v>13104</v>
      </c>
      <c r="K45" s="22"/>
      <c r="L45" s="22"/>
      <c r="M45" s="22"/>
      <c r="N45" s="22"/>
      <c r="O45" s="22"/>
      <c r="P45" s="22"/>
      <c r="Q45" s="22"/>
      <c r="R45" s="22"/>
      <c r="S45" s="22"/>
      <c r="T45" s="22"/>
      <c r="U45" s="22"/>
      <c r="V45" s="22"/>
      <c r="W45" s="22"/>
    </row>
    <row r="46" ht="31.4" customHeight="1" spans="1:23">
      <c r="A46" s="119" t="s">
        <v>50</v>
      </c>
      <c r="B46" s="112" t="s">
        <v>224</v>
      </c>
      <c r="C46" s="23" t="s">
        <v>115</v>
      </c>
      <c r="D46" s="23" t="s">
        <v>114</v>
      </c>
      <c r="E46" s="23" t="s">
        <v>115</v>
      </c>
      <c r="F46" s="23" t="s">
        <v>184</v>
      </c>
      <c r="G46" s="23" t="s">
        <v>115</v>
      </c>
      <c r="H46" s="22">
        <v>515178.34</v>
      </c>
      <c r="I46" s="22">
        <v>515178.34</v>
      </c>
      <c r="J46" s="22">
        <v>128794.59</v>
      </c>
      <c r="K46" s="22"/>
      <c r="L46" s="22">
        <v>386383.75</v>
      </c>
      <c r="M46" s="22"/>
      <c r="N46" s="22"/>
      <c r="O46" s="22"/>
      <c r="P46" s="22"/>
      <c r="Q46" s="22"/>
      <c r="R46" s="22"/>
      <c r="S46" s="22"/>
      <c r="T46" s="22"/>
      <c r="U46" s="22"/>
      <c r="V46" s="22"/>
      <c r="W46" s="22"/>
    </row>
    <row r="47" ht="31.4" customHeight="1" spans="1:23">
      <c r="A47" s="119" t="s">
        <v>50</v>
      </c>
      <c r="B47" s="112" t="s">
        <v>225</v>
      </c>
      <c r="C47" s="23" t="s">
        <v>192</v>
      </c>
      <c r="D47" s="23" t="s">
        <v>97</v>
      </c>
      <c r="E47" s="23" t="s">
        <v>98</v>
      </c>
      <c r="F47" s="23" t="s">
        <v>193</v>
      </c>
      <c r="G47" s="23" t="s">
        <v>194</v>
      </c>
      <c r="H47" s="22">
        <v>279600</v>
      </c>
      <c r="I47" s="22">
        <v>279600</v>
      </c>
      <c r="J47" s="22">
        <v>69900</v>
      </c>
      <c r="K47" s="22"/>
      <c r="L47" s="22">
        <v>209700</v>
      </c>
      <c r="M47" s="22"/>
      <c r="N47" s="22"/>
      <c r="O47" s="22"/>
      <c r="P47" s="22"/>
      <c r="Q47" s="22"/>
      <c r="R47" s="22"/>
      <c r="S47" s="22"/>
      <c r="T47" s="22"/>
      <c r="U47" s="22"/>
      <c r="V47" s="22"/>
      <c r="W47" s="22"/>
    </row>
    <row r="48" ht="31.4" customHeight="1" spans="1:23">
      <c r="A48" s="119" t="s">
        <v>50</v>
      </c>
      <c r="B48" s="112" t="s">
        <v>226</v>
      </c>
      <c r="C48" s="23" t="s">
        <v>196</v>
      </c>
      <c r="D48" s="23" t="s">
        <v>97</v>
      </c>
      <c r="E48" s="23" t="s">
        <v>98</v>
      </c>
      <c r="F48" s="23" t="s">
        <v>197</v>
      </c>
      <c r="G48" s="23" t="s">
        <v>196</v>
      </c>
      <c r="H48" s="22">
        <v>79887.52</v>
      </c>
      <c r="I48" s="22">
        <v>79887.52</v>
      </c>
      <c r="J48" s="22">
        <v>19971.88</v>
      </c>
      <c r="K48" s="22"/>
      <c r="L48" s="22">
        <v>59915.64</v>
      </c>
      <c r="M48" s="22"/>
      <c r="N48" s="22"/>
      <c r="O48" s="22"/>
      <c r="P48" s="22"/>
      <c r="Q48" s="22"/>
      <c r="R48" s="22"/>
      <c r="S48" s="22"/>
      <c r="T48" s="22"/>
      <c r="U48" s="22"/>
      <c r="V48" s="22"/>
      <c r="W48" s="22"/>
    </row>
    <row r="49" ht="31.4" customHeight="1" spans="1:23">
      <c r="A49" s="119" t="s">
        <v>50</v>
      </c>
      <c r="B49" s="112" t="s">
        <v>227</v>
      </c>
      <c r="C49" s="23" t="s">
        <v>199</v>
      </c>
      <c r="D49" s="23" t="s">
        <v>70</v>
      </c>
      <c r="E49" s="23" t="s">
        <v>71</v>
      </c>
      <c r="F49" s="23" t="s">
        <v>200</v>
      </c>
      <c r="G49" s="23" t="s">
        <v>201</v>
      </c>
      <c r="H49" s="22">
        <v>2700</v>
      </c>
      <c r="I49" s="22">
        <v>2700</v>
      </c>
      <c r="J49" s="22">
        <v>675</v>
      </c>
      <c r="K49" s="22"/>
      <c r="L49" s="22">
        <v>2025</v>
      </c>
      <c r="M49" s="22"/>
      <c r="N49" s="22"/>
      <c r="O49" s="22"/>
      <c r="P49" s="22"/>
      <c r="Q49" s="22"/>
      <c r="R49" s="22"/>
      <c r="S49" s="22"/>
      <c r="T49" s="22"/>
      <c r="U49" s="22"/>
      <c r="V49" s="22"/>
      <c r="W49" s="22"/>
    </row>
    <row r="50" ht="31.4" customHeight="1" spans="1:23">
      <c r="A50" s="119" t="s">
        <v>50</v>
      </c>
      <c r="B50" s="112" t="s">
        <v>227</v>
      </c>
      <c r="C50" s="23" t="s">
        <v>199</v>
      </c>
      <c r="D50" s="23" t="s">
        <v>97</v>
      </c>
      <c r="E50" s="23" t="s">
        <v>98</v>
      </c>
      <c r="F50" s="23" t="s">
        <v>202</v>
      </c>
      <c r="G50" s="23" t="s">
        <v>203</v>
      </c>
      <c r="H50" s="22">
        <v>30813.37</v>
      </c>
      <c r="I50" s="22">
        <v>30813.37</v>
      </c>
      <c r="J50" s="22">
        <v>7703.34</v>
      </c>
      <c r="K50" s="22"/>
      <c r="L50" s="22">
        <v>23110.03</v>
      </c>
      <c r="M50" s="22"/>
      <c r="N50" s="22"/>
      <c r="O50" s="22"/>
      <c r="P50" s="22"/>
      <c r="Q50" s="22"/>
      <c r="R50" s="22"/>
      <c r="S50" s="22"/>
      <c r="T50" s="22"/>
      <c r="U50" s="22"/>
      <c r="V50" s="22"/>
      <c r="W50" s="22"/>
    </row>
    <row r="51" ht="31.4" customHeight="1" spans="1:23">
      <c r="A51" s="119" t="s">
        <v>50</v>
      </c>
      <c r="B51" s="112" t="s">
        <v>227</v>
      </c>
      <c r="C51" s="23" t="s">
        <v>199</v>
      </c>
      <c r="D51" s="23" t="s">
        <v>97</v>
      </c>
      <c r="E51" s="23" t="s">
        <v>98</v>
      </c>
      <c r="F51" s="23" t="s">
        <v>204</v>
      </c>
      <c r="G51" s="23" t="s">
        <v>205</v>
      </c>
      <c r="H51" s="22">
        <v>50000</v>
      </c>
      <c r="I51" s="22">
        <v>50000</v>
      </c>
      <c r="J51" s="22">
        <v>12500</v>
      </c>
      <c r="K51" s="22"/>
      <c r="L51" s="22">
        <v>37500</v>
      </c>
      <c r="M51" s="22"/>
      <c r="N51" s="22"/>
      <c r="O51" s="22"/>
      <c r="P51" s="22"/>
      <c r="Q51" s="22"/>
      <c r="R51" s="22"/>
      <c r="S51" s="22"/>
      <c r="T51" s="22"/>
      <c r="U51" s="22"/>
      <c r="V51" s="22"/>
      <c r="W51" s="22"/>
    </row>
    <row r="52" ht="31.4" customHeight="1" spans="1:23">
      <c r="A52" s="119" t="s">
        <v>50</v>
      </c>
      <c r="B52" s="112" t="s">
        <v>227</v>
      </c>
      <c r="C52" s="23" t="s">
        <v>199</v>
      </c>
      <c r="D52" s="23" t="s">
        <v>97</v>
      </c>
      <c r="E52" s="23" t="s">
        <v>98</v>
      </c>
      <c r="F52" s="23" t="s">
        <v>206</v>
      </c>
      <c r="G52" s="23" t="s">
        <v>207</v>
      </c>
      <c r="H52" s="22">
        <v>40000</v>
      </c>
      <c r="I52" s="22">
        <v>40000</v>
      </c>
      <c r="J52" s="22">
        <v>10000</v>
      </c>
      <c r="K52" s="22"/>
      <c r="L52" s="22">
        <v>30000</v>
      </c>
      <c r="M52" s="22"/>
      <c r="N52" s="22"/>
      <c r="O52" s="22"/>
      <c r="P52" s="22"/>
      <c r="Q52" s="22"/>
      <c r="R52" s="22"/>
      <c r="S52" s="22"/>
      <c r="T52" s="22"/>
      <c r="U52" s="22"/>
      <c r="V52" s="22"/>
      <c r="W52" s="22"/>
    </row>
    <row r="53" ht="31.4" customHeight="1" spans="1:23">
      <c r="A53" s="119" t="s">
        <v>50</v>
      </c>
      <c r="B53" s="112" t="s">
        <v>227</v>
      </c>
      <c r="C53" s="23" t="s">
        <v>199</v>
      </c>
      <c r="D53" s="23" t="s">
        <v>97</v>
      </c>
      <c r="E53" s="23" t="s">
        <v>98</v>
      </c>
      <c r="F53" s="23" t="s">
        <v>208</v>
      </c>
      <c r="G53" s="23" t="s">
        <v>209</v>
      </c>
      <c r="H53" s="22">
        <v>186400</v>
      </c>
      <c r="I53" s="22">
        <v>186400</v>
      </c>
      <c r="J53" s="22"/>
      <c r="K53" s="22"/>
      <c r="L53" s="22">
        <v>186400</v>
      </c>
      <c r="M53" s="22"/>
      <c r="N53" s="22"/>
      <c r="O53" s="22"/>
      <c r="P53" s="22"/>
      <c r="Q53" s="22"/>
      <c r="R53" s="22"/>
      <c r="S53" s="22"/>
      <c r="T53" s="22"/>
      <c r="U53" s="22"/>
      <c r="V53" s="22"/>
      <c r="W53" s="22"/>
    </row>
    <row r="54" ht="31.4" customHeight="1" spans="1:23">
      <c r="A54" s="119" t="s">
        <v>50</v>
      </c>
      <c r="B54" s="112" t="s">
        <v>227</v>
      </c>
      <c r="C54" s="23" t="s">
        <v>199</v>
      </c>
      <c r="D54" s="23" t="s">
        <v>97</v>
      </c>
      <c r="E54" s="23" t="s">
        <v>98</v>
      </c>
      <c r="F54" s="23" t="s">
        <v>193</v>
      </c>
      <c r="G54" s="23" t="s">
        <v>194</v>
      </c>
      <c r="H54" s="22">
        <v>27960</v>
      </c>
      <c r="I54" s="22">
        <v>27960</v>
      </c>
      <c r="J54" s="22">
        <v>6990</v>
      </c>
      <c r="K54" s="22"/>
      <c r="L54" s="22">
        <v>20970</v>
      </c>
      <c r="M54" s="22"/>
      <c r="N54" s="22"/>
      <c r="O54" s="22"/>
      <c r="P54" s="22"/>
      <c r="Q54" s="22"/>
      <c r="R54" s="22"/>
      <c r="S54" s="22"/>
      <c r="T54" s="22"/>
      <c r="U54" s="22"/>
      <c r="V54" s="22"/>
      <c r="W54" s="22"/>
    </row>
    <row r="55" ht="31.4" customHeight="1" spans="1:23">
      <c r="A55" s="119" t="s">
        <v>50</v>
      </c>
      <c r="B55" s="112" t="s">
        <v>227</v>
      </c>
      <c r="C55" s="23" t="s">
        <v>199</v>
      </c>
      <c r="D55" s="23" t="s">
        <v>97</v>
      </c>
      <c r="E55" s="23" t="s">
        <v>98</v>
      </c>
      <c r="F55" s="23" t="s">
        <v>200</v>
      </c>
      <c r="G55" s="23" t="s">
        <v>201</v>
      </c>
      <c r="H55" s="22">
        <v>43278.25</v>
      </c>
      <c r="I55" s="22">
        <v>43278.25</v>
      </c>
      <c r="J55" s="22">
        <v>10819.56</v>
      </c>
      <c r="K55" s="22"/>
      <c r="L55" s="22">
        <v>32458.69</v>
      </c>
      <c r="M55" s="22"/>
      <c r="N55" s="22"/>
      <c r="O55" s="22"/>
      <c r="P55" s="22"/>
      <c r="Q55" s="22"/>
      <c r="R55" s="22"/>
      <c r="S55" s="22"/>
      <c r="T55" s="22"/>
      <c r="U55" s="22"/>
      <c r="V55" s="22"/>
      <c r="W55" s="22"/>
    </row>
    <row r="56" ht="31.4" customHeight="1" spans="1:23">
      <c r="A56" s="119" t="s">
        <v>50</v>
      </c>
      <c r="B56" s="112" t="s">
        <v>228</v>
      </c>
      <c r="C56" s="23" t="s">
        <v>221</v>
      </c>
      <c r="D56" s="23" t="s">
        <v>97</v>
      </c>
      <c r="E56" s="23" t="s">
        <v>98</v>
      </c>
      <c r="F56" s="23" t="s">
        <v>171</v>
      </c>
      <c r="G56" s="23" t="s">
        <v>172</v>
      </c>
      <c r="H56" s="22">
        <v>749280</v>
      </c>
      <c r="I56" s="22">
        <v>749280</v>
      </c>
      <c r="J56" s="22">
        <v>187320</v>
      </c>
      <c r="K56" s="22"/>
      <c r="L56" s="22">
        <v>561960</v>
      </c>
      <c r="M56" s="22"/>
      <c r="N56" s="22"/>
      <c r="O56" s="22"/>
      <c r="P56" s="22"/>
      <c r="Q56" s="22"/>
      <c r="R56" s="22"/>
      <c r="S56" s="22"/>
      <c r="T56" s="22"/>
      <c r="U56" s="22"/>
      <c r="V56" s="22"/>
      <c r="W56" s="22"/>
    </row>
    <row r="57" ht="31.4" customHeight="1" spans="1:23">
      <c r="A57" s="118" t="s">
        <v>52</v>
      </c>
      <c r="B57" s="23"/>
      <c r="C57" s="23"/>
      <c r="D57" s="23"/>
      <c r="E57" s="23"/>
      <c r="F57" s="23"/>
      <c r="G57" s="23"/>
      <c r="H57" s="22">
        <v>3405100.62</v>
      </c>
      <c r="I57" s="22">
        <v>3405100.62</v>
      </c>
      <c r="J57" s="22">
        <v>842935.55</v>
      </c>
      <c r="K57" s="22"/>
      <c r="L57" s="22">
        <v>2562165.07</v>
      </c>
      <c r="M57" s="22"/>
      <c r="N57" s="22"/>
      <c r="O57" s="22"/>
      <c r="P57" s="22"/>
      <c r="Q57" s="22"/>
      <c r="R57" s="22"/>
      <c r="S57" s="22"/>
      <c r="T57" s="22"/>
      <c r="U57" s="22"/>
      <c r="V57" s="22"/>
      <c r="W57" s="22"/>
    </row>
    <row r="58" ht="31.4" customHeight="1" spans="1:23">
      <c r="A58" s="119" t="s">
        <v>52</v>
      </c>
      <c r="B58" s="112" t="s">
        <v>229</v>
      </c>
      <c r="C58" s="23" t="s">
        <v>230</v>
      </c>
      <c r="D58" s="23" t="s">
        <v>105</v>
      </c>
      <c r="E58" s="23" t="s">
        <v>106</v>
      </c>
      <c r="F58" s="23" t="s">
        <v>167</v>
      </c>
      <c r="G58" s="23" t="s">
        <v>168</v>
      </c>
      <c r="H58" s="22">
        <v>883140</v>
      </c>
      <c r="I58" s="22">
        <v>883140</v>
      </c>
      <c r="J58" s="22">
        <v>220785</v>
      </c>
      <c r="K58" s="22"/>
      <c r="L58" s="22">
        <v>662355</v>
      </c>
      <c r="M58" s="22"/>
      <c r="N58" s="22"/>
      <c r="O58" s="22"/>
      <c r="P58" s="22"/>
      <c r="Q58" s="22"/>
      <c r="R58" s="22"/>
      <c r="S58" s="22"/>
      <c r="T58" s="22"/>
      <c r="U58" s="22"/>
      <c r="V58" s="22"/>
      <c r="W58" s="22"/>
    </row>
    <row r="59" ht="31.4" customHeight="1" spans="1:23">
      <c r="A59" s="119" t="s">
        <v>52</v>
      </c>
      <c r="B59" s="112" t="s">
        <v>229</v>
      </c>
      <c r="C59" s="23" t="s">
        <v>230</v>
      </c>
      <c r="D59" s="23" t="s">
        <v>105</v>
      </c>
      <c r="E59" s="23" t="s">
        <v>106</v>
      </c>
      <c r="F59" s="23" t="s">
        <v>169</v>
      </c>
      <c r="G59" s="23" t="s">
        <v>170</v>
      </c>
      <c r="H59" s="22">
        <v>312</v>
      </c>
      <c r="I59" s="22">
        <v>312</v>
      </c>
      <c r="J59" s="22">
        <v>78</v>
      </c>
      <c r="K59" s="22"/>
      <c r="L59" s="22">
        <v>234</v>
      </c>
      <c r="M59" s="22"/>
      <c r="N59" s="22"/>
      <c r="O59" s="22"/>
      <c r="P59" s="22"/>
      <c r="Q59" s="22"/>
      <c r="R59" s="22"/>
      <c r="S59" s="22"/>
      <c r="T59" s="22"/>
      <c r="U59" s="22"/>
      <c r="V59" s="22"/>
      <c r="W59" s="22"/>
    </row>
    <row r="60" ht="31.4" customHeight="1" spans="1:23">
      <c r="A60" s="119" t="s">
        <v>52</v>
      </c>
      <c r="B60" s="112" t="s">
        <v>229</v>
      </c>
      <c r="C60" s="23" t="s">
        <v>230</v>
      </c>
      <c r="D60" s="23" t="s">
        <v>105</v>
      </c>
      <c r="E60" s="23" t="s">
        <v>106</v>
      </c>
      <c r="F60" s="23" t="s">
        <v>171</v>
      </c>
      <c r="G60" s="23" t="s">
        <v>172</v>
      </c>
      <c r="H60" s="22">
        <v>73595</v>
      </c>
      <c r="I60" s="22">
        <v>73595</v>
      </c>
      <c r="J60" s="22">
        <v>18398.75</v>
      </c>
      <c r="K60" s="22"/>
      <c r="L60" s="22">
        <v>55196.25</v>
      </c>
      <c r="M60" s="22"/>
      <c r="N60" s="22"/>
      <c r="O60" s="22"/>
      <c r="P60" s="22"/>
      <c r="Q60" s="22"/>
      <c r="R60" s="22"/>
      <c r="S60" s="22"/>
      <c r="T60" s="22"/>
      <c r="U60" s="22"/>
      <c r="V60" s="22"/>
      <c r="W60" s="22"/>
    </row>
    <row r="61" ht="31.4" customHeight="1" spans="1:23">
      <c r="A61" s="119" t="s">
        <v>52</v>
      </c>
      <c r="B61" s="112" t="s">
        <v>229</v>
      </c>
      <c r="C61" s="23" t="s">
        <v>230</v>
      </c>
      <c r="D61" s="23" t="s">
        <v>105</v>
      </c>
      <c r="E61" s="23" t="s">
        <v>106</v>
      </c>
      <c r="F61" s="23" t="s">
        <v>231</v>
      </c>
      <c r="G61" s="23" t="s">
        <v>232</v>
      </c>
      <c r="H61" s="22">
        <v>1353888</v>
      </c>
      <c r="I61" s="22">
        <v>1353888</v>
      </c>
      <c r="J61" s="22">
        <v>338472</v>
      </c>
      <c r="K61" s="22"/>
      <c r="L61" s="22">
        <v>1015416</v>
      </c>
      <c r="M61" s="22"/>
      <c r="N61" s="22"/>
      <c r="O61" s="22"/>
      <c r="P61" s="22"/>
      <c r="Q61" s="22"/>
      <c r="R61" s="22"/>
      <c r="S61" s="22"/>
      <c r="T61" s="22"/>
      <c r="U61" s="22"/>
      <c r="V61" s="22"/>
      <c r="W61" s="22"/>
    </row>
    <row r="62" ht="33" customHeight="1" spans="1:23">
      <c r="A62" s="119" t="s">
        <v>52</v>
      </c>
      <c r="B62" s="112" t="s">
        <v>233</v>
      </c>
      <c r="C62" s="23" t="s">
        <v>174</v>
      </c>
      <c r="D62" s="23" t="s">
        <v>74</v>
      </c>
      <c r="E62" s="23" t="s">
        <v>75</v>
      </c>
      <c r="F62" s="23" t="s">
        <v>175</v>
      </c>
      <c r="G62" s="23" t="s">
        <v>176</v>
      </c>
      <c r="H62" s="22">
        <v>333752.66</v>
      </c>
      <c r="I62" s="22">
        <v>333752.66</v>
      </c>
      <c r="J62" s="22">
        <v>83438.17</v>
      </c>
      <c r="K62" s="22"/>
      <c r="L62" s="22">
        <v>250314.49</v>
      </c>
      <c r="M62" s="22"/>
      <c r="N62" s="22"/>
      <c r="O62" s="22"/>
      <c r="P62" s="22"/>
      <c r="Q62" s="22"/>
      <c r="R62" s="22"/>
      <c r="S62" s="22"/>
      <c r="T62" s="22"/>
      <c r="U62" s="22"/>
      <c r="V62" s="22"/>
      <c r="W62" s="22"/>
    </row>
    <row r="63" ht="31.4" customHeight="1" spans="1:23">
      <c r="A63" s="119" t="s">
        <v>52</v>
      </c>
      <c r="B63" s="112" t="s">
        <v>233</v>
      </c>
      <c r="C63" s="23" t="s">
        <v>174</v>
      </c>
      <c r="D63" s="23" t="s">
        <v>78</v>
      </c>
      <c r="E63" s="23" t="s">
        <v>77</v>
      </c>
      <c r="F63" s="23" t="s">
        <v>177</v>
      </c>
      <c r="G63" s="23" t="s">
        <v>178</v>
      </c>
      <c r="H63" s="22">
        <v>16191.47</v>
      </c>
      <c r="I63" s="22">
        <v>16191.47</v>
      </c>
      <c r="J63" s="22">
        <v>4047.87</v>
      </c>
      <c r="K63" s="22"/>
      <c r="L63" s="22">
        <v>12143.6</v>
      </c>
      <c r="M63" s="22"/>
      <c r="N63" s="22"/>
      <c r="O63" s="22"/>
      <c r="P63" s="22"/>
      <c r="Q63" s="22"/>
      <c r="R63" s="22"/>
      <c r="S63" s="22"/>
      <c r="T63" s="22"/>
      <c r="U63" s="22"/>
      <c r="V63" s="22"/>
      <c r="W63" s="22"/>
    </row>
    <row r="64" ht="31.4" customHeight="1" spans="1:23">
      <c r="A64" s="119" t="s">
        <v>52</v>
      </c>
      <c r="B64" s="112" t="s">
        <v>233</v>
      </c>
      <c r="C64" s="23" t="s">
        <v>174</v>
      </c>
      <c r="D64" s="23" t="s">
        <v>85</v>
      </c>
      <c r="E64" s="23" t="s">
        <v>86</v>
      </c>
      <c r="F64" s="23" t="s">
        <v>179</v>
      </c>
      <c r="G64" s="23" t="s">
        <v>180</v>
      </c>
      <c r="H64" s="22">
        <v>208595.42</v>
      </c>
      <c r="I64" s="22">
        <v>208595.42</v>
      </c>
      <c r="J64" s="22">
        <v>52148.86</v>
      </c>
      <c r="K64" s="22"/>
      <c r="L64" s="22">
        <v>156446.56</v>
      </c>
      <c r="M64" s="22"/>
      <c r="N64" s="22"/>
      <c r="O64" s="22"/>
      <c r="P64" s="22"/>
      <c r="Q64" s="22"/>
      <c r="R64" s="22"/>
      <c r="S64" s="22"/>
      <c r="T64" s="22"/>
      <c r="U64" s="22"/>
      <c r="V64" s="22"/>
      <c r="W64" s="22"/>
    </row>
    <row r="65" ht="31.4" customHeight="1" spans="1:23">
      <c r="A65" s="119" t="s">
        <v>52</v>
      </c>
      <c r="B65" s="112" t="s">
        <v>233</v>
      </c>
      <c r="C65" s="23" t="s">
        <v>174</v>
      </c>
      <c r="D65" s="23" t="s">
        <v>87</v>
      </c>
      <c r="E65" s="23" t="s">
        <v>88</v>
      </c>
      <c r="F65" s="23" t="s">
        <v>181</v>
      </c>
      <c r="G65" s="23" t="s">
        <v>182</v>
      </c>
      <c r="H65" s="22">
        <v>104297.71</v>
      </c>
      <c r="I65" s="22">
        <v>104297.71</v>
      </c>
      <c r="J65" s="22">
        <v>26074.43</v>
      </c>
      <c r="K65" s="22"/>
      <c r="L65" s="22">
        <v>78223.28</v>
      </c>
      <c r="M65" s="22"/>
      <c r="N65" s="22"/>
      <c r="O65" s="22"/>
      <c r="P65" s="22"/>
      <c r="Q65" s="22"/>
      <c r="R65" s="22"/>
      <c r="S65" s="22"/>
      <c r="T65" s="22"/>
      <c r="U65" s="22"/>
      <c r="V65" s="22"/>
      <c r="W65" s="22"/>
    </row>
    <row r="66" ht="32" customHeight="1" spans="1:23">
      <c r="A66" s="119" t="s">
        <v>52</v>
      </c>
      <c r="B66" s="112" t="s">
        <v>233</v>
      </c>
      <c r="C66" s="23" t="s">
        <v>174</v>
      </c>
      <c r="D66" s="23" t="s">
        <v>89</v>
      </c>
      <c r="E66" s="23" t="s">
        <v>90</v>
      </c>
      <c r="F66" s="23" t="s">
        <v>177</v>
      </c>
      <c r="G66" s="23" t="s">
        <v>178</v>
      </c>
      <c r="H66" s="22">
        <v>7780.5</v>
      </c>
      <c r="I66" s="22">
        <v>7780.5</v>
      </c>
      <c r="J66" s="22">
        <v>7780.5</v>
      </c>
      <c r="K66" s="22"/>
      <c r="L66" s="22"/>
      <c r="M66" s="22"/>
      <c r="N66" s="22"/>
      <c r="O66" s="22"/>
      <c r="P66" s="22"/>
      <c r="Q66" s="22"/>
      <c r="R66" s="22"/>
      <c r="S66" s="22"/>
      <c r="T66" s="22"/>
      <c r="U66" s="22"/>
      <c r="V66" s="22"/>
      <c r="W66" s="22"/>
    </row>
    <row r="67" ht="31.4" customHeight="1" spans="1:23">
      <c r="A67" s="119" t="s">
        <v>52</v>
      </c>
      <c r="B67" s="112" t="s">
        <v>234</v>
      </c>
      <c r="C67" s="23" t="s">
        <v>115</v>
      </c>
      <c r="D67" s="23" t="s">
        <v>114</v>
      </c>
      <c r="E67" s="23" t="s">
        <v>115</v>
      </c>
      <c r="F67" s="23" t="s">
        <v>184</v>
      </c>
      <c r="G67" s="23" t="s">
        <v>115</v>
      </c>
      <c r="H67" s="22">
        <v>215363.48</v>
      </c>
      <c r="I67" s="22">
        <v>215363.48</v>
      </c>
      <c r="J67" s="22">
        <v>53840.87</v>
      </c>
      <c r="K67" s="22"/>
      <c r="L67" s="22">
        <v>161522.61</v>
      </c>
      <c r="M67" s="22"/>
      <c r="N67" s="22"/>
      <c r="O67" s="22"/>
      <c r="P67" s="22"/>
      <c r="Q67" s="22"/>
      <c r="R67" s="22"/>
      <c r="S67" s="22"/>
      <c r="T67" s="22"/>
      <c r="U67" s="22"/>
      <c r="V67" s="22"/>
      <c r="W67" s="22"/>
    </row>
    <row r="68" ht="31.4" customHeight="1" spans="1:23">
      <c r="A68" s="119" t="s">
        <v>52</v>
      </c>
      <c r="B68" s="112" t="s">
        <v>235</v>
      </c>
      <c r="C68" s="23" t="s">
        <v>196</v>
      </c>
      <c r="D68" s="23" t="s">
        <v>105</v>
      </c>
      <c r="E68" s="23" t="s">
        <v>106</v>
      </c>
      <c r="F68" s="23" t="s">
        <v>197</v>
      </c>
      <c r="G68" s="23" t="s">
        <v>196</v>
      </c>
      <c r="H68" s="22">
        <v>46218.7</v>
      </c>
      <c r="I68" s="22">
        <v>46218.7</v>
      </c>
      <c r="J68" s="22">
        <v>11554.68</v>
      </c>
      <c r="K68" s="22"/>
      <c r="L68" s="22">
        <v>34664.02</v>
      </c>
      <c r="M68" s="22"/>
      <c r="N68" s="22"/>
      <c r="O68" s="22"/>
      <c r="P68" s="22"/>
      <c r="Q68" s="22"/>
      <c r="R68" s="22"/>
      <c r="S68" s="22"/>
      <c r="T68" s="22"/>
      <c r="U68" s="22"/>
      <c r="V68" s="22"/>
      <c r="W68" s="22"/>
    </row>
    <row r="69" ht="31.4" customHeight="1" spans="1:23">
      <c r="A69" s="119" t="s">
        <v>52</v>
      </c>
      <c r="B69" s="112" t="s">
        <v>236</v>
      </c>
      <c r="C69" s="23" t="s">
        <v>199</v>
      </c>
      <c r="D69" s="23" t="s">
        <v>72</v>
      </c>
      <c r="E69" s="23" t="s">
        <v>73</v>
      </c>
      <c r="F69" s="23" t="s">
        <v>200</v>
      </c>
      <c r="G69" s="23" t="s">
        <v>201</v>
      </c>
      <c r="H69" s="22">
        <v>540</v>
      </c>
      <c r="I69" s="22">
        <v>540</v>
      </c>
      <c r="J69" s="22">
        <v>135</v>
      </c>
      <c r="K69" s="22"/>
      <c r="L69" s="22">
        <v>405</v>
      </c>
      <c r="M69" s="22"/>
      <c r="N69" s="22"/>
      <c r="O69" s="22"/>
      <c r="P69" s="22"/>
      <c r="Q69" s="22"/>
      <c r="R69" s="22"/>
      <c r="S69" s="22"/>
      <c r="T69" s="22"/>
      <c r="U69" s="22"/>
      <c r="V69" s="22"/>
      <c r="W69" s="22"/>
    </row>
    <row r="70" ht="31.4" customHeight="1" spans="1:23">
      <c r="A70" s="119" t="s">
        <v>52</v>
      </c>
      <c r="B70" s="112" t="s">
        <v>236</v>
      </c>
      <c r="C70" s="23" t="s">
        <v>199</v>
      </c>
      <c r="D70" s="23" t="s">
        <v>105</v>
      </c>
      <c r="E70" s="23" t="s">
        <v>106</v>
      </c>
      <c r="F70" s="23" t="s">
        <v>202</v>
      </c>
      <c r="G70" s="23" t="s">
        <v>203</v>
      </c>
      <c r="H70" s="22">
        <v>4500</v>
      </c>
      <c r="I70" s="22">
        <v>4500</v>
      </c>
      <c r="J70" s="22"/>
      <c r="K70" s="22"/>
      <c r="L70" s="22">
        <v>4500</v>
      </c>
      <c r="M70" s="22"/>
      <c r="N70" s="22"/>
      <c r="O70" s="22"/>
      <c r="P70" s="22"/>
      <c r="Q70" s="22"/>
      <c r="R70" s="22"/>
      <c r="S70" s="22"/>
      <c r="T70" s="22"/>
      <c r="U70" s="22"/>
      <c r="V70" s="22"/>
      <c r="W70" s="22"/>
    </row>
    <row r="71" ht="31.4" customHeight="1" spans="1:23">
      <c r="A71" s="119" t="s">
        <v>52</v>
      </c>
      <c r="B71" s="112" t="s">
        <v>236</v>
      </c>
      <c r="C71" s="23" t="s">
        <v>199</v>
      </c>
      <c r="D71" s="23" t="s">
        <v>105</v>
      </c>
      <c r="E71" s="23" t="s">
        <v>106</v>
      </c>
      <c r="F71" s="23" t="s">
        <v>204</v>
      </c>
      <c r="G71" s="23" t="s">
        <v>205</v>
      </c>
      <c r="H71" s="22">
        <v>10800</v>
      </c>
      <c r="I71" s="22">
        <v>10800</v>
      </c>
      <c r="J71" s="22">
        <v>2700</v>
      </c>
      <c r="K71" s="22"/>
      <c r="L71" s="22">
        <v>8100</v>
      </c>
      <c r="M71" s="22"/>
      <c r="N71" s="22"/>
      <c r="O71" s="22"/>
      <c r="P71" s="22"/>
      <c r="Q71" s="22"/>
      <c r="R71" s="22"/>
      <c r="S71" s="22"/>
      <c r="T71" s="22"/>
      <c r="U71" s="22"/>
      <c r="V71" s="22"/>
      <c r="W71" s="22"/>
    </row>
    <row r="72" ht="31.4" customHeight="1" spans="1:23">
      <c r="A72" s="119" t="s">
        <v>52</v>
      </c>
      <c r="B72" s="112" t="s">
        <v>236</v>
      </c>
      <c r="C72" s="23" t="s">
        <v>199</v>
      </c>
      <c r="D72" s="23" t="s">
        <v>105</v>
      </c>
      <c r="E72" s="23" t="s">
        <v>106</v>
      </c>
      <c r="F72" s="23" t="s">
        <v>206</v>
      </c>
      <c r="G72" s="23" t="s">
        <v>207</v>
      </c>
      <c r="H72" s="22">
        <v>33000</v>
      </c>
      <c r="I72" s="22">
        <v>33000</v>
      </c>
      <c r="J72" s="22">
        <v>8250</v>
      </c>
      <c r="K72" s="22"/>
      <c r="L72" s="22">
        <v>24750</v>
      </c>
      <c r="M72" s="22"/>
      <c r="N72" s="22"/>
      <c r="O72" s="22"/>
      <c r="P72" s="22"/>
      <c r="Q72" s="22"/>
      <c r="R72" s="22"/>
      <c r="S72" s="22"/>
      <c r="T72" s="22"/>
      <c r="U72" s="22"/>
      <c r="V72" s="22"/>
      <c r="W72" s="22"/>
    </row>
    <row r="73" ht="31.4" customHeight="1" spans="1:23">
      <c r="A73" s="119" t="s">
        <v>52</v>
      </c>
      <c r="B73" s="112" t="s">
        <v>236</v>
      </c>
      <c r="C73" s="23" t="s">
        <v>199</v>
      </c>
      <c r="D73" s="23" t="s">
        <v>105</v>
      </c>
      <c r="E73" s="23" t="s">
        <v>106</v>
      </c>
      <c r="F73" s="23" t="s">
        <v>208</v>
      </c>
      <c r="G73" s="23" t="s">
        <v>209</v>
      </c>
      <c r="H73" s="22">
        <v>52200</v>
      </c>
      <c r="I73" s="22">
        <v>52200</v>
      </c>
      <c r="J73" s="22"/>
      <c r="K73" s="22"/>
      <c r="L73" s="22">
        <v>52200</v>
      </c>
      <c r="M73" s="22"/>
      <c r="N73" s="22"/>
      <c r="O73" s="22"/>
      <c r="P73" s="22"/>
      <c r="Q73" s="22"/>
      <c r="R73" s="22"/>
      <c r="S73" s="22"/>
      <c r="T73" s="22"/>
      <c r="U73" s="22"/>
      <c r="V73" s="22"/>
      <c r="W73" s="22"/>
    </row>
    <row r="74" ht="31.4" customHeight="1" spans="1:23">
      <c r="A74" s="119" t="s">
        <v>52</v>
      </c>
      <c r="B74" s="112" t="s">
        <v>236</v>
      </c>
      <c r="C74" s="23" t="s">
        <v>199</v>
      </c>
      <c r="D74" s="23" t="s">
        <v>105</v>
      </c>
      <c r="E74" s="23" t="s">
        <v>106</v>
      </c>
      <c r="F74" s="23" t="s">
        <v>210</v>
      </c>
      <c r="G74" s="23" t="s">
        <v>211</v>
      </c>
      <c r="H74" s="22">
        <v>17725.68</v>
      </c>
      <c r="I74" s="22">
        <v>17725.68</v>
      </c>
      <c r="J74" s="22">
        <v>4431.42</v>
      </c>
      <c r="K74" s="22"/>
      <c r="L74" s="22">
        <v>13294.26</v>
      </c>
      <c r="M74" s="22"/>
      <c r="N74" s="22"/>
      <c r="O74" s="22"/>
      <c r="P74" s="22"/>
      <c r="Q74" s="22"/>
      <c r="R74" s="22"/>
      <c r="S74" s="22"/>
      <c r="T74" s="22"/>
      <c r="U74" s="22"/>
      <c r="V74" s="22"/>
      <c r="W74" s="22"/>
    </row>
    <row r="75" ht="31.4" customHeight="1" spans="1:23">
      <c r="A75" s="119" t="s">
        <v>52</v>
      </c>
      <c r="B75" s="112" t="s">
        <v>236</v>
      </c>
      <c r="C75" s="23" t="s">
        <v>199</v>
      </c>
      <c r="D75" s="23" t="s">
        <v>105</v>
      </c>
      <c r="E75" s="23" t="s">
        <v>106</v>
      </c>
      <c r="F75" s="23" t="s">
        <v>200</v>
      </c>
      <c r="G75" s="23" t="s">
        <v>201</v>
      </c>
      <c r="H75" s="22">
        <v>43200</v>
      </c>
      <c r="I75" s="22">
        <v>43200</v>
      </c>
      <c r="J75" s="22">
        <v>10800</v>
      </c>
      <c r="K75" s="22"/>
      <c r="L75" s="22">
        <v>32400</v>
      </c>
      <c r="M75" s="22"/>
      <c r="N75" s="22"/>
      <c r="O75" s="22"/>
      <c r="P75" s="22"/>
      <c r="Q75" s="22"/>
      <c r="R75" s="22"/>
      <c r="S75" s="22"/>
      <c r="T75" s="22"/>
      <c r="U75" s="22"/>
      <c r="V75" s="22"/>
      <c r="W75" s="22"/>
    </row>
    <row r="76" ht="31.4" customHeight="1" spans="1:23">
      <c r="A76" s="118" t="s">
        <v>47</v>
      </c>
      <c r="B76" s="23"/>
      <c r="C76" s="23"/>
      <c r="D76" s="23"/>
      <c r="E76" s="23"/>
      <c r="F76" s="23"/>
      <c r="G76" s="23"/>
      <c r="H76" s="22">
        <v>3596164.17</v>
      </c>
      <c r="I76" s="22">
        <v>3596164.17</v>
      </c>
      <c r="J76" s="22">
        <v>885386.43</v>
      </c>
      <c r="K76" s="22">
        <v>5305</v>
      </c>
      <c r="L76" s="22">
        <v>2705472.74</v>
      </c>
      <c r="M76" s="22"/>
      <c r="N76" s="22"/>
      <c r="O76" s="22"/>
      <c r="P76" s="22"/>
      <c r="Q76" s="22"/>
      <c r="R76" s="22"/>
      <c r="S76" s="22"/>
      <c r="T76" s="22"/>
      <c r="U76" s="22"/>
      <c r="V76" s="22"/>
      <c r="W76" s="22"/>
    </row>
    <row r="77" ht="31.4" customHeight="1" spans="1:23">
      <c r="A77" s="119" t="s">
        <v>47</v>
      </c>
      <c r="B77" s="112" t="s">
        <v>237</v>
      </c>
      <c r="C77" s="23" t="s">
        <v>230</v>
      </c>
      <c r="D77" s="23" t="s">
        <v>105</v>
      </c>
      <c r="E77" s="23" t="s">
        <v>106</v>
      </c>
      <c r="F77" s="23" t="s">
        <v>167</v>
      </c>
      <c r="G77" s="23" t="s">
        <v>168</v>
      </c>
      <c r="H77" s="22">
        <v>882876</v>
      </c>
      <c r="I77" s="22">
        <v>882876</v>
      </c>
      <c r="J77" s="22">
        <v>219392.75</v>
      </c>
      <c r="K77" s="22">
        <v>5305</v>
      </c>
      <c r="L77" s="22">
        <v>658178.25</v>
      </c>
      <c r="M77" s="22"/>
      <c r="N77" s="22"/>
      <c r="O77" s="22"/>
      <c r="P77" s="22"/>
      <c r="Q77" s="22"/>
      <c r="R77" s="22"/>
      <c r="S77" s="22"/>
      <c r="T77" s="22"/>
      <c r="U77" s="22"/>
      <c r="V77" s="22"/>
      <c r="W77" s="22"/>
    </row>
    <row r="78" ht="31.4" customHeight="1" spans="1:23">
      <c r="A78" s="119" t="s">
        <v>47</v>
      </c>
      <c r="B78" s="112" t="s">
        <v>237</v>
      </c>
      <c r="C78" s="23" t="s">
        <v>230</v>
      </c>
      <c r="D78" s="23" t="s">
        <v>105</v>
      </c>
      <c r="E78" s="23" t="s">
        <v>106</v>
      </c>
      <c r="F78" s="23" t="s">
        <v>171</v>
      </c>
      <c r="G78" s="23" t="s">
        <v>172</v>
      </c>
      <c r="H78" s="22">
        <v>73573</v>
      </c>
      <c r="I78" s="22">
        <v>73573</v>
      </c>
      <c r="J78" s="22">
        <v>18393.25</v>
      </c>
      <c r="K78" s="22"/>
      <c r="L78" s="22">
        <v>55179.75</v>
      </c>
      <c r="M78" s="22"/>
      <c r="N78" s="22"/>
      <c r="O78" s="22"/>
      <c r="P78" s="22"/>
      <c r="Q78" s="22"/>
      <c r="R78" s="22"/>
      <c r="S78" s="22"/>
      <c r="T78" s="22"/>
      <c r="U78" s="22"/>
      <c r="V78" s="22"/>
      <c r="W78" s="22"/>
    </row>
    <row r="79" ht="31.4" customHeight="1" spans="1:23">
      <c r="A79" s="119" t="s">
        <v>47</v>
      </c>
      <c r="B79" s="112" t="s">
        <v>237</v>
      </c>
      <c r="C79" s="23" t="s">
        <v>230</v>
      </c>
      <c r="D79" s="23" t="s">
        <v>105</v>
      </c>
      <c r="E79" s="23" t="s">
        <v>106</v>
      </c>
      <c r="F79" s="23" t="s">
        <v>231</v>
      </c>
      <c r="G79" s="23" t="s">
        <v>232</v>
      </c>
      <c r="H79" s="22">
        <v>1472652</v>
      </c>
      <c r="I79" s="22">
        <v>1472652</v>
      </c>
      <c r="J79" s="22">
        <v>368163</v>
      </c>
      <c r="K79" s="22"/>
      <c r="L79" s="22">
        <v>1104489</v>
      </c>
      <c r="M79" s="22"/>
      <c r="N79" s="22"/>
      <c r="O79" s="22"/>
      <c r="P79" s="22"/>
      <c r="Q79" s="22"/>
      <c r="R79" s="22"/>
      <c r="S79" s="22"/>
      <c r="T79" s="22"/>
      <c r="U79" s="22"/>
      <c r="V79" s="22"/>
      <c r="W79" s="22"/>
    </row>
    <row r="80" ht="35" customHeight="1" spans="1:23">
      <c r="A80" s="119" t="s">
        <v>47</v>
      </c>
      <c r="B80" s="112" t="s">
        <v>238</v>
      </c>
      <c r="C80" s="23" t="s">
        <v>174</v>
      </c>
      <c r="D80" s="23" t="s">
        <v>74</v>
      </c>
      <c r="E80" s="23" t="s">
        <v>75</v>
      </c>
      <c r="F80" s="23" t="s">
        <v>175</v>
      </c>
      <c r="G80" s="23" t="s">
        <v>176</v>
      </c>
      <c r="H80" s="22">
        <v>350632.97</v>
      </c>
      <c r="I80" s="22">
        <v>350632.97</v>
      </c>
      <c r="J80" s="22">
        <v>87658.24</v>
      </c>
      <c r="K80" s="22"/>
      <c r="L80" s="22">
        <v>262974.73</v>
      </c>
      <c r="M80" s="22"/>
      <c r="N80" s="22"/>
      <c r="O80" s="22"/>
      <c r="P80" s="22"/>
      <c r="Q80" s="22"/>
      <c r="R80" s="22"/>
      <c r="S80" s="22"/>
      <c r="T80" s="22"/>
      <c r="U80" s="22"/>
      <c r="V80" s="22"/>
      <c r="W80" s="22"/>
    </row>
    <row r="81" ht="31.4" customHeight="1" spans="1:23">
      <c r="A81" s="119" t="s">
        <v>47</v>
      </c>
      <c r="B81" s="112" t="s">
        <v>238</v>
      </c>
      <c r="C81" s="23" t="s">
        <v>174</v>
      </c>
      <c r="D81" s="23" t="s">
        <v>78</v>
      </c>
      <c r="E81" s="23" t="s">
        <v>77</v>
      </c>
      <c r="F81" s="23" t="s">
        <v>177</v>
      </c>
      <c r="G81" s="23" t="s">
        <v>178</v>
      </c>
      <c r="H81" s="22">
        <v>17027.74</v>
      </c>
      <c r="I81" s="22">
        <v>17027.74</v>
      </c>
      <c r="J81" s="22">
        <v>4256.94</v>
      </c>
      <c r="K81" s="22"/>
      <c r="L81" s="22">
        <v>12770.8</v>
      </c>
      <c r="M81" s="22"/>
      <c r="N81" s="22"/>
      <c r="O81" s="22"/>
      <c r="P81" s="22"/>
      <c r="Q81" s="22"/>
      <c r="R81" s="22"/>
      <c r="S81" s="22"/>
      <c r="T81" s="22"/>
      <c r="U81" s="22"/>
      <c r="V81" s="22"/>
      <c r="W81" s="22"/>
    </row>
    <row r="82" ht="31.4" customHeight="1" spans="1:23">
      <c r="A82" s="119" t="s">
        <v>47</v>
      </c>
      <c r="B82" s="112" t="s">
        <v>238</v>
      </c>
      <c r="C82" s="23" t="s">
        <v>174</v>
      </c>
      <c r="D82" s="23" t="s">
        <v>85</v>
      </c>
      <c r="E82" s="23" t="s">
        <v>86</v>
      </c>
      <c r="F82" s="23" t="s">
        <v>179</v>
      </c>
      <c r="G82" s="23" t="s">
        <v>180</v>
      </c>
      <c r="H82" s="22">
        <v>219145.61</v>
      </c>
      <c r="I82" s="22">
        <v>219145.61</v>
      </c>
      <c r="J82" s="22">
        <v>54786.4</v>
      </c>
      <c r="K82" s="22"/>
      <c r="L82" s="22">
        <v>164359.21</v>
      </c>
      <c r="M82" s="22"/>
      <c r="N82" s="22"/>
      <c r="O82" s="22"/>
      <c r="P82" s="22"/>
      <c r="Q82" s="22"/>
      <c r="R82" s="22"/>
      <c r="S82" s="22"/>
      <c r="T82" s="22"/>
      <c r="U82" s="22"/>
      <c r="V82" s="22"/>
      <c r="W82" s="22"/>
    </row>
    <row r="83" ht="31.4" customHeight="1" spans="1:23">
      <c r="A83" s="119" t="s">
        <v>47</v>
      </c>
      <c r="B83" s="112" t="s">
        <v>238</v>
      </c>
      <c r="C83" s="23" t="s">
        <v>174</v>
      </c>
      <c r="D83" s="23" t="s">
        <v>87</v>
      </c>
      <c r="E83" s="23" t="s">
        <v>88</v>
      </c>
      <c r="F83" s="23" t="s">
        <v>181</v>
      </c>
      <c r="G83" s="23" t="s">
        <v>182</v>
      </c>
      <c r="H83" s="22">
        <v>109572.8</v>
      </c>
      <c r="I83" s="22">
        <v>109572.8</v>
      </c>
      <c r="J83" s="22">
        <v>27393.2</v>
      </c>
      <c r="K83" s="22"/>
      <c r="L83" s="22">
        <v>82179.6</v>
      </c>
      <c r="M83" s="22"/>
      <c r="N83" s="22"/>
      <c r="O83" s="22"/>
      <c r="P83" s="22"/>
      <c r="Q83" s="22"/>
      <c r="R83" s="22"/>
      <c r="S83" s="22"/>
      <c r="T83" s="22"/>
      <c r="U83" s="22"/>
      <c r="V83" s="22"/>
      <c r="W83" s="22"/>
    </row>
    <row r="84" ht="31.4" customHeight="1" spans="1:23">
      <c r="A84" s="119" t="s">
        <v>47</v>
      </c>
      <c r="B84" s="112" t="s">
        <v>238</v>
      </c>
      <c r="C84" s="23" t="s">
        <v>174</v>
      </c>
      <c r="D84" s="23" t="s">
        <v>89</v>
      </c>
      <c r="E84" s="23" t="s">
        <v>90</v>
      </c>
      <c r="F84" s="23" t="s">
        <v>177</v>
      </c>
      <c r="G84" s="23" t="s">
        <v>178</v>
      </c>
      <c r="H84" s="22">
        <v>8190</v>
      </c>
      <c r="I84" s="22">
        <v>8190</v>
      </c>
      <c r="J84" s="22">
        <v>8190</v>
      </c>
      <c r="K84" s="22"/>
      <c r="L84" s="22"/>
      <c r="M84" s="22"/>
      <c r="N84" s="22"/>
      <c r="O84" s="22"/>
      <c r="P84" s="22"/>
      <c r="Q84" s="22"/>
      <c r="R84" s="22"/>
      <c r="S84" s="22"/>
      <c r="T84" s="22"/>
      <c r="U84" s="22"/>
      <c r="V84" s="22"/>
      <c r="W84" s="22"/>
    </row>
    <row r="85" ht="31.4" customHeight="1" spans="1:23">
      <c r="A85" s="119" t="s">
        <v>47</v>
      </c>
      <c r="B85" s="112" t="s">
        <v>239</v>
      </c>
      <c r="C85" s="23" t="s">
        <v>115</v>
      </c>
      <c r="D85" s="23" t="s">
        <v>114</v>
      </c>
      <c r="E85" s="23" t="s">
        <v>115</v>
      </c>
      <c r="F85" s="23" t="s">
        <v>184</v>
      </c>
      <c r="G85" s="23" t="s">
        <v>115</v>
      </c>
      <c r="H85" s="22">
        <v>243182.65</v>
      </c>
      <c r="I85" s="22">
        <v>243182.65</v>
      </c>
      <c r="J85" s="22">
        <v>60795.66</v>
      </c>
      <c r="K85" s="22"/>
      <c r="L85" s="22">
        <v>182386.99</v>
      </c>
      <c r="M85" s="22"/>
      <c r="N85" s="22"/>
      <c r="O85" s="22"/>
      <c r="P85" s="22"/>
      <c r="Q85" s="22"/>
      <c r="R85" s="22"/>
      <c r="S85" s="22"/>
      <c r="T85" s="22"/>
      <c r="U85" s="22"/>
      <c r="V85" s="22"/>
      <c r="W85" s="22"/>
    </row>
    <row r="86" ht="31.4" customHeight="1" spans="1:23">
      <c r="A86" s="119" t="s">
        <v>47</v>
      </c>
      <c r="B86" s="112" t="s">
        <v>240</v>
      </c>
      <c r="C86" s="23" t="s">
        <v>196</v>
      </c>
      <c r="D86" s="23" t="s">
        <v>105</v>
      </c>
      <c r="E86" s="23" t="s">
        <v>106</v>
      </c>
      <c r="F86" s="23" t="s">
        <v>197</v>
      </c>
      <c r="G86" s="23" t="s">
        <v>196</v>
      </c>
      <c r="H86" s="22">
        <v>48582.02</v>
      </c>
      <c r="I86" s="22">
        <v>48582.02</v>
      </c>
      <c r="J86" s="22">
        <v>12145.51</v>
      </c>
      <c r="K86" s="22"/>
      <c r="L86" s="22">
        <v>36436.51</v>
      </c>
      <c r="M86" s="22"/>
      <c r="N86" s="22"/>
      <c r="O86" s="22"/>
      <c r="P86" s="22"/>
      <c r="Q86" s="22"/>
      <c r="R86" s="22"/>
      <c r="S86" s="22"/>
      <c r="T86" s="22"/>
      <c r="U86" s="22"/>
      <c r="V86" s="22"/>
      <c r="W86" s="22"/>
    </row>
    <row r="87" ht="31.4" customHeight="1" spans="1:23">
      <c r="A87" s="119" t="s">
        <v>47</v>
      </c>
      <c r="B87" s="112" t="s">
        <v>241</v>
      </c>
      <c r="C87" s="23" t="s">
        <v>199</v>
      </c>
      <c r="D87" s="23" t="s">
        <v>72</v>
      </c>
      <c r="E87" s="23" t="s">
        <v>73</v>
      </c>
      <c r="F87" s="23" t="s">
        <v>200</v>
      </c>
      <c r="G87" s="23" t="s">
        <v>201</v>
      </c>
      <c r="H87" s="22">
        <v>540</v>
      </c>
      <c r="I87" s="22">
        <v>540</v>
      </c>
      <c r="J87" s="22">
        <v>135</v>
      </c>
      <c r="K87" s="22"/>
      <c r="L87" s="22">
        <v>405</v>
      </c>
      <c r="M87" s="22"/>
      <c r="N87" s="22"/>
      <c r="O87" s="22"/>
      <c r="P87" s="22"/>
      <c r="Q87" s="22"/>
      <c r="R87" s="22"/>
      <c r="S87" s="22"/>
      <c r="T87" s="22"/>
      <c r="U87" s="22"/>
      <c r="V87" s="22"/>
      <c r="W87" s="22"/>
    </row>
    <row r="88" ht="31.4" customHeight="1" spans="1:23">
      <c r="A88" s="119" t="s">
        <v>47</v>
      </c>
      <c r="B88" s="112" t="s">
        <v>241</v>
      </c>
      <c r="C88" s="23" t="s">
        <v>199</v>
      </c>
      <c r="D88" s="23" t="s">
        <v>105</v>
      </c>
      <c r="E88" s="23" t="s">
        <v>106</v>
      </c>
      <c r="F88" s="23" t="s">
        <v>202</v>
      </c>
      <c r="G88" s="23" t="s">
        <v>203</v>
      </c>
      <c r="H88" s="22">
        <v>21683.48</v>
      </c>
      <c r="I88" s="22">
        <v>21683.48</v>
      </c>
      <c r="J88" s="22"/>
      <c r="K88" s="22"/>
      <c r="L88" s="22">
        <v>21683.48</v>
      </c>
      <c r="M88" s="22"/>
      <c r="N88" s="22"/>
      <c r="O88" s="22"/>
      <c r="P88" s="22"/>
      <c r="Q88" s="22"/>
      <c r="R88" s="22"/>
      <c r="S88" s="22"/>
      <c r="T88" s="22"/>
      <c r="U88" s="22"/>
      <c r="V88" s="22"/>
      <c r="W88" s="22"/>
    </row>
    <row r="89" ht="31.4" customHeight="1" spans="1:23">
      <c r="A89" s="119" t="s">
        <v>47</v>
      </c>
      <c r="B89" s="112" t="s">
        <v>241</v>
      </c>
      <c r="C89" s="23" t="s">
        <v>199</v>
      </c>
      <c r="D89" s="23" t="s">
        <v>105</v>
      </c>
      <c r="E89" s="23" t="s">
        <v>106</v>
      </c>
      <c r="F89" s="23" t="s">
        <v>204</v>
      </c>
      <c r="G89" s="23" t="s">
        <v>205</v>
      </c>
      <c r="H89" s="22">
        <v>17800</v>
      </c>
      <c r="I89" s="22">
        <v>17800</v>
      </c>
      <c r="J89" s="22">
        <v>4450</v>
      </c>
      <c r="K89" s="22"/>
      <c r="L89" s="22">
        <v>13350</v>
      </c>
      <c r="M89" s="22"/>
      <c r="N89" s="22"/>
      <c r="O89" s="22"/>
      <c r="P89" s="22"/>
      <c r="Q89" s="22"/>
      <c r="R89" s="22"/>
      <c r="S89" s="22"/>
      <c r="T89" s="22"/>
      <c r="U89" s="22"/>
      <c r="V89" s="22"/>
      <c r="W89" s="22"/>
    </row>
    <row r="90" ht="31.4" customHeight="1" spans="1:23">
      <c r="A90" s="119" t="s">
        <v>47</v>
      </c>
      <c r="B90" s="112" t="s">
        <v>241</v>
      </c>
      <c r="C90" s="23" t="s">
        <v>199</v>
      </c>
      <c r="D90" s="23" t="s">
        <v>105</v>
      </c>
      <c r="E90" s="23" t="s">
        <v>106</v>
      </c>
      <c r="F90" s="23" t="s">
        <v>206</v>
      </c>
      <c r="G90" s="23" t="s">
        <v>207</v>
      </c>
      <c r="H90" s="22">
        <v>20000</v>
      </c>
      <c r="I90" s="22">
        <v>20000</v>
      </c>
      <c r="J90" s="22">
        <v>5000</v>
      </c>
      <c r="K90" s="22"/>
      <c r="L90" s="22">
        <v>15000</v>
      </c>
      <c r="M90" s="22"/>
      <c r="N90" s="22"/>
      <c r="O90" s="22"/>
      <c r="P90" s="22"/>
      <c r="Q90" s="22"/>
      <c r="R90" s="22"/>
      <c r="S90" s="22"/>
      <c r="T90" s="22"/>
      <c r="U90" s="22"/>
      <c r="V90" s="22"/>
      <c r="W90" s="22"/>
    </row>
    <row r="91" ht="31.4" customHeight="1" spans="1:23">
      <c r="A91" s="119" t="s">
        <v>47</v>
      </c>
      <c r="B91" s="112" t="s">
        <v>241</v>
      </c>
      <c r="C91" s="23" t="s">
        <v>199</v>
      </c>
      <c r="D91" s="23" t="s">
        <v>105</v>
      </c>
      <c r="E91" s="23" t="s">
        <v>106</v>
      </c>
      <c r="F91" s="23" t="s">
        <v>208</v>
      </c>
      <c r="G91" s="23" t="s">
        <v>209</v>
      </c>
      <c r="H91" s="22">
        <v>52200</v>
      </c>
      <c r="I91" s="22">
        <v>52200</v>
      </c>
      <c r="J91" s="22"/>
      <c r="K91" s="22"/>
      <c r="L91" s="22">
        <v>52200</v>
      </c>
      <c r="M91" s="22"/>
      <c r="N91" s="22"/>
      <c r="O91" s="22"/>
      <c r="P91" s="22"/>
      <c r="Q91" s="22"/>
      <c r="R91" s="22"/>
      <c r="S91" s="22"/>
      <c r="T91" s="22"/>
      <c r="U91" s="22"/>
      <c r="V91" s="22"/>
      <c r="W91" s="22"/>
    </row>
    <row r="92" ht="31.4" customHeight="1" spans="1:23">
      <c r="A92" s="119" t="s">
        <v>47</v>
      </c>
      <c r="B92" s="112" t="s">
        <v>241</v>
      </c>
      <c r="C92" s="23" t="s">
        <v>199</v>
      </c>
      <c r="D92" s="23" t="s">
        <v>105</v>
      </c>
      <c r="E92" s="23" t="s">
        <v>106</v>
      </c>
      <c r="F92" s="23" t="s">
        <v>200</v>
      </c>
      <c r="G92" s="23" t="s">
        <v>201</v>
      </c>
      <c r="H92" s="22">
        <v>58505.9</v>
      </c>
      <c r="I92" s="22">
        <v>58505.9</v>
      </c>
      <c r="J92" s="22">
        <v>14626.48</v>
      </c>
      <c r="K92" s="22"/>
      <c r="L92" s="22">
        <v>43879.42</v>
      </c>
      <c r="M92" s="22"/>
      <c r="N92" s="22"/>
      <c r="O92" s="22"/>
      <c r="P92" s="22"/>
      <c r="Q92" s="22"/>
      <c r="R92" s="22"/>
      <c r="S92" s="22"/>
      <c r="T92" s="22"/>
      <c r="U92" s="22"/>
      <c r="V92" s="22"/>
      <c r="W92" s="22"/>
    </row>
    <row r="93" ht="21" customHeight="1" spans="1:23">
      <c r="A93" s="30" t="s">
        <v>116</v>
      </c>
      <c r="B93" s="31"/>
      <c r="C93" s="31"/>
      <c r="D93" s="31"/>
      <c r="E93" s="31"/>
      <c r="F93" s="31"/>
      <c r="G93" s="32"/>
      <c r="H93" s="22">
        <v>26010003.65</v>
      </c>
      <c r="I93" s="22">
        <v>26010003.65</v>
      </c>
      <c r="J93" s="22">
        <v>6241419.58</v>
      </c>
      <c r="K93" s="22">
        <v>5305</v>
      </c>
      <c r="L93" s="22">
        <v>19763279.07</v>
      </c>
      <c r="M93" s="22"/>
      <c r="N93" s="22"/>
      <c r="O93" s="22"/>
      <c r="P93" s="22"/>
      <c r="Q93" s="22"/>
      <c r="R93" s="22"/>
      <c r="S93" s="22"/>
      <c r="T93" s="22"/>
      <c r="U93" s="22"/>
      <c r="V93" s="22"/>
      <c r="W93" s="22"/>
    </row>
  </sheetData>
  <mergeCells count="30">
    <mergeCell ref="A2:W2"/>
    <mergeCell ref="A3:G3"/>
    <mergeCell ref="H4:W4"/>
    <mergeCell ref="I5:M5"/>
    <mergeCell ref="N5:P5"/>
    <mergeCell ref="R5:W5"/>
    <mergeCell ref="A93:G9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7"/>
  <sheetViews>
    <sheetView showZeros="0" workbookViewId="0">
      <selection activeCell="A1" sqref="A1 A1 A1 A1 A1 A1 A1 A1 A1 A1 A1 A1 A1 A1 A1 A1 A1 A1 A1 A1 A1 A1 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16"/>
      <c r="W1" s="57" t="s">
        <v>242</v>
      </c>
    </row>
    <row r="2" ht="27.75" customHeight="1" spans="1:23">
      <c r="A2" s="27" t="s">
        <v>243</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"单位名称："&amp;"云南省医疗保障局"</f>
        <v>单位名称：云南省医疗保障局</v>
      </c>
      <c r="B3" s="111" t="str">
        <f t="shared" si="0"/>
        <v>单位名称：云南省医疗保障局</v>
      </c>
      <c r="C3" s="111"/>
      <c r="D3" s="111"/>
      <c r="E3" s="111"/>
      <c r="F3" s="111"/>
      <c r="G3" s="111"/>
      <c r="H3" s="111"/>
      <c r="I3" s="111"/>
      <c r="J3" s="6"/>
      <c r="K3" s="6"/>
      <c r="L3" s="6"/>
      <c r="M3" s="6"/>
      <c r="N3" s="6"/>
      <c r="O3" s="6"/>
      <c r="P3" s="6"/>
      <c r="Q3" s="6"/>
      <c r="U3" s="116"/>
      <c r="W3" s="108" t="s">
        <v>141</v>
      </c>
    </row>
    <row r="4" ht="21.75" customHeight="1" spans="1:23">
      <c r="A4" s="8" t="s">
        <v>244</v>
      </c>
      <c r="B4" s="8" t="s">
        <v>151</v>
      </c>
      <c r="C4" s="8" t="s">
        <v>152</v>
      </c>
      <c r="D4" s="8" t="s">
        <v>245</v>
      </c>
      <c r="E4" s="9" t="s">
        <v>153</v>
      </c>
      <c r="F4" s="9" t="s">
        <v>154</v>
      </c>
      <c r="G4" s="9" t="s">
        <v>155</v>
      </c>
      <c r="H4" s="9" t="s">
        <v>156</v>
      </c>
      <c r="I4" s="63" t="s">
        <v>30</v>
      </c>
      <c r="J4" s="63" t="s">
        <v>246</v>
      </c>
      <c r="K4" s="63"/>
      <c r="L4" s="63"/>
      <c r="M4" s="63"/>
      <c r="N4" s="113" t="s">
        <v>158</v>
      </c>
      <c r="O4" s="113"/>
      <c r="P4" s="113"/>
      <c r="Q4" s="9" t="s">
        <v>36</v>
      </c>
      <c r="R4" s="10" t="s">
        <v>58</v>
      </c>
      <c r="S4" s="11"/>
      <c r="T4" s="11"/>
      <c r="U4" s="11"/>
      <c r="V4" s="11"/>
      <c r="W4" s="12"/>
    </row>
    <row r="5" ht="21.75" customHeight="1" spans="1:23">
      <c r="A5" s="13"/>
      <c r="B5" s="13"/>
      <c r="C5" s="13"/>
      <c r="D5" s="13"/>
      <c r="E5" s="14"/>
      <c r="F5" s="14"/>
      <c r="G5" s="14"/>
      <c r="H5" s="14"/>
      <c r="I5" s="63"/>
      <c r="J5" s="46" t="s">
        <v>33</v>
      </c>
      <c r="K5" s="46"/>
      <c r="L5" s="46" t="s">
        <v>34</v>
      </c>
      <c r="M5" s="46" t="s">
        <v>35</v>
      </c>
      <c r="N5" s="114" t="s">
        <v>33</v>
      </c>
      <c r="O5" s="114" t="s">
        <v>34</v>
      </c>
      <c r="P5" s="114" t="s">
        <v>35</v>
      </c>
      <c r="Q5" s="14"/>
      <c r="R5" s="9" t="s">
        <v>32</v>
      </c>
      <c r="S5" s="9" t="s">
        <v>43</v>
      </c>
      <c r="T5" s="9" t="s">
        <v>164</v>
      </c>
      <c r="U5" s="9" t="s">
        <v>39</v>
      </c>
      <c r="V5" s="9" t="s">
        <v>40</v>
      </c>
      <c r="W5" s="9" t="s">
        <v>41</v>
      </c>
    </row>
    <row r="6" ht="40.5" customHeight="1" spans="1:23">
      <c r="A6" s="16"/>
      <c r="B6" s="16"/>
      <c r="C6" s="16"/>
      <c r="D6" s="16"/>
      <c r="E6" s="17"/>
      <c r="F6" s="17"/>
      <c r="G6" s="17"/>
      <c r="H6" s="17"/>
      <c r="I6" s="63"/>
      <c r="J6" s="46" t="s">
        <v>32</v>
      </c>
      <c r="K6" s="46" t="s">
        <v>247</v>
      </c>
      <c r="L6" s="46"/>
      <c r="M6" s="46"/>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2"/>
      <c r="C8" s="23" t="s">
        <v>248</v>
      </c>
      <c r="D8" s="23"/>
      <c r="E8" s="23"/>
      <c r="F8" s="23"/>
      <c r="G8" s="23"/>
      <c r="H8" s="23"/>
      <c r="I8" s="115">
        <v>259000</v>
      </c>
      <c r="J8" s="115"/>
      <c r="K8" s="115"/>
      <c r="L8" s="115"/>
      <c r="M8" s="115"/>
      <c r="N8" s="115">
        <v>259000</v>
      </c>
      <c r="O8" s="115"/>
      <c r="P8" s="115"/>
      <c r="Q8" s="115"/>
      <c r="R8" s="115"/>
      <c r="S8" s="115"/>
      <c r="T8" s="115"/>
      <c r="U8" s="97"/>
      <c r="V8" s="115"/>
      <c r="W8" s="115"/>
    </row>
    <row r="9" ht="32.9" customHeight="1" spans="1:23">
      <c r="A9" s="23" t="s">
        <v>249</v>
      </c>
      <c r="B9" s="112" t="s">
        <v>250</v>
      </c>
      <c r="C9" s="23" t="s">
        <v>248</v>
      </c>
      <c r="D9" s="23" t="s">
        <v>45</v>
      </c>
      <c r="E9" s="23" t="s">
        <v>101</v>
      </c>
      <c r="F9" s="23" t="s">
        <v>102</v>
      </c>
      <c r="G9" s="23" t="s">
        <v>251</v>
      </c>
      <c r="H9" s="23" t="s">
        <v>252</v>
      </c>
      <c r="I9" s="115">
        <v>259000</v>
      </c>
      <c r="J9" s="115"/>
      <c r="K9" s="115"/>
      <c r="L9" s="115"/>
      <c r="M9" s="115"/>
      <c r="N9" s="115">
        <v>259000</v>
      </c>
      <c r="O9" s="115"/>
      <c r="P9" s="115"/>
      <c r="Q9" s="115"/>
      <c r="R9" s="115"/>
      <c r="S9" s="115"/>
      <c r="T9" s="115"/>
      <c r="U9" s="97"/>
      <c r="V9" s="115"/>
      <c r="W9" s="115"/>
    </row>
    <row r="10" ht="32.9" customHeight="1" spans="1:23">
      <c r="A10" s="23"/>
      <c r="B10" s="23"/>
      <c r="C10" s="23" t="s">
        <v>253</v>
      </c>
      <c r="D10" s="23"/>
      <c r="E10" s="23"/>
      <c r="F10" s="23"/>
      <c r="G10" s="23"/>
      <c r="H10" s="23"/>
      <c r="I10" s="115">
        <v>1040000</v>
      </c>
      <c r="J10" s="115">
        <v>1040000</v>
      </c>
      <c r="K10" s="115"/>
      <c r="L10" s="115"/>
      <c r="M10" s="115"/>
      <c r="N10" s="115"/>
      <c r="O10" s="115"/>
      <c r="P10" s="115"/>
      <c r="Q10" s="115"/>
      <c r="R10" s="115"/>
      <c r="S10" s="115"/>
      <c r="T10" s="115"/>
      <c r="U10" s="97"/>
      <c r="V10" s="115"/>
      <c r="W10" s="115"/>
    </row>
    <row r="11" ht="32.9" customHeight="1" spans="1:23">
      <c r="A11" s="23" t="s">
        <v>254</v>
      </c>
      <c r="B11" s="112" t="s">
        <v>255</v>
      </c>
      <c r="C11" s="23" t="s">
        <v>253</v>
      </c>
      <c r="D11" s="23" t="s">
        <v>45</v>
      </c>
      <c r="E11" s="23" t="s">
        <v>99</v>
      </c>
      <c r="F11" s="23" t="s">
        <v>100</v>
      </c>
      <c r="G11" s="23" t="s">
        <v>251</v>
      </c>
      <c r="H11" s="23" t="s">
        <v>252</v>
      </c>
      <c r="I11" s="115">
        <v>760000</v>
      </c>
      <c r="J11" s="115">
        <v>760000</v>
      </c>
      <c r="K11" s="115"/>
      <c r="L11" s="115"/>
      <c r="M11" s="115"/>
      <c r="N11" s="115"/>
      <c r="O11" s="115"/>
      <c r="P11" s="115"/>
      <c r="Q11" s="115"/>
      <c r="R11" s="115"/>
      <c r="S11" s="115"/>
      <c r="T11" s="115"/>
      <c r="U11" s="97"/>
      <c r="V11" s="115"/>
      <c r="W11" s="115"/>
    </row>
    <row r="12" ht="32.9" customHeight="1" spans="1:23">
      <c r="A12" s="23" t="s">
        <v>254</v>
      </c>
      <c r="B12" s="112" t="s">
        <v>255</v>
      </c>
      <c r="C12" s="23" t="s">
        <v>253</v>
      </c>
      <c r="D12" s="23" t="s">
        <v>45</v>
      </c>
      <c r="E12" s="23" t="s">
        <v>101</v>
      </c>
      <c r="F12" s="23" t="s">
        <v>102</v>
      </c>
      <c r="G12" s="23" t="s">
        <v>210</v>
      </c>
      <c r="H12" s="23" t="s">
        <v>211</v>
      </c>
      <c r="I12" s="115">
        <v>180000</v>
      </c>
      <c r="J12" s="115">
        <v>180000</v>
      </c>
      <c r="K12" s="115"/>
      <c r="L12" s="115"/>
      <c r="M12" s="115"/>
      <c r="N12" s="115"/>
      <c r="O12" s="115"/>
      <c r="P12" s="115"/>
      <c r="Q12" s="115"/>
      <c r="R12" s="115"/>
      <c r="S12" s="115"/>
      <c r="T12" s="115"/>
      <c r="U12" s="97"/>
      <c r="V12" s="115"/>
      <c r="W12" s="115"/>
    </row>
    <row r="13" ht="32.9" customHeight="1" spans="1:23">
      <c r="A13" s="23" t="s">
        <v>254</v>
      </c>
      <c r="B13" s="112" t="s">
        <v>255</v>
      </c>
      <c r="C13" s="23" t="s">
        <v>253</v>
      </c>
      <c r="D13" s="23" t="s">
        <v>45</v>
      </c>
      <c r="E13" s="23" t="s">
        <v>101</v>
      </c>
      <c r="F13" s="23" t="s">
        <v>102</v>
      </c>
      <c r="G13" s="23" t="s">
        <v>200</v>
      </c>
      <c r="H13" s="23" t="s">
        <v>201</v>
      </c>
      <c r="I13" s="115">
        <v>100000</v>
      </c>
      <c r="J13" s="115">
        <v>100000</v>
      </c>
      <c r="K13" s="115"/>
      <c r="L13" s="115"/>
      <c r="M13" s="115"/>
      <c r="N13" s="115"/>
      <c r="O13" s="115"/>
      <c r="P13" s="115"/>
      <c r="Q13" s="115"/>
      <c r="R13" s="115"/>
      <c r="S13" s="115"/>
      <c r="T13" s="115"/>
      <c r="U13" s="97"/>
      <c r="V13" s="115"/>
      <c r="W13" s="115"/>
    </row>
    <row r="14" ht="32.9" customHeight="1" spans="1:23">
      <c r="A14" s="23"/>
      <c r="B14" s="23"/>
      <c r="C14" s="23" t="s">
        <v>256</v>
      </c>
      <c r="D14" s="23"/>
      <c r="E14" s="23"/>
      <c r="F14" s="23"/>
      <c r="G14" s="23"/>
      <c r="H14" s="23"/>
      <c r="I14" s="115">
        <v>75920000</v>
      </c>
      <c r="J14" s="115">
        <v>75920000</v>
      </c>
      <c r="K14" s="115"/>
      <c r="L14" s="115"/>
      <c r="M14" s="115"/>
      <c r="N14" s="115"/>
      <c r="O14" s="115"/>
      <c r="P14" s="115"/>
      <c r="Q14" s="115"/>
      <c r="R14" s="115"/>
      <c r="S14" s="115"/>
      <c r="T14" s="115"/>
      <c r="U14" s="97"/>
      <c r="V14" s="115"/>
      <c r="W14" s="115"/>
    </row>
    <row r="15" ht="32.9" customHeight="1" spans="1:23">
      <c r="A15" s="23" t="s">
        <v>257</v>
      </c>
      <c r="B15" s="112" t="s">
        <v>258</v>
      </c>
      <c r="C15" s="23" t="s">
        <v>256</v>
      </c>
      <c r="D15" s="23" t="s">
        <v>45</v>
      </c>
      <c r="E15" s="23" t="s">
        <v>93</v>
      </c>
      <c r="F15" s="23" t="s">
        <v>94</v>
      </c>
      <c r="G15" s="23" t="s">
        <v>259</v>
      </c>
      <c r="H15" s="23" t="s">
        <v>260</v>
      </c>
      <c r="I15" s="115">
        <v>75920000</v>
      </c>
      <c r="J15" s="115">
        <v>75920000</v>
      </c>
      <c r="K15" s="115"/>
      <c r="L15" s="115"/>
      <c r="M15" s="115"/>
      <c r="N15" s="115"/>
      <c r="O15" s="115"/>
      <c r="P15" s="115"/>
      <c r="Q15" s="115"/>
      <c r="R15" s="115"/>
      <c r="S15" s="115"/>
      <c r="T15" s="115"/>
      <c r="U15" s="97"/>
      <c r="V15" s="115"/>
      <c r="W15" s="115"/>
    </row>
    <row r="16" ht="34" customHeight="1" spans="1:23">
      <c r="A16" s="23"/>
      <c r="B16" s="23"/>
      <c r="C16" s="23" t="s">
        <v>261</v>
      </c>
      <c r="D16" s="23"/>
      <c r="E16" s="23"/>
      <c r="F16" s="23"/>
      <c r="G16" s="23"/>
      <c r="H16" s="23"/>
      <c r="I16" s="115">
        <v>465170</v>
      </c>
      <c r="J16" s="115"/>
      <c r="K16" s="115"/>
      <c r="L16" s="115"/>
      <c r="M16" s="115"/>
      <c r="N16" s="115">
        <v>465170</v>
      </c>
      <c r="O16" s="115"/>
      <c r="P16" s="115"/>
      <c r="Q16" s="115"/>
      <c r="R16" s="115"/>
      <c r="S16" s="115"/>
      <c r="T16" s="115"/>
      <c r="U16" s="97"/>
      <c r="V16" s="115"/>
      <c r="W16" s="115"/>
    </row>
    <row r="17" ht="32.9" customHeight="1" spans="1:23">
      <c r="A17" s="23" t="s">
        <v>249</v>
      </c>
      <c r="B17" s="112" t="s">
        <v>262</v>
      </c>
      <c r="C17" s="23" t="s">
        <v>261</v>
      </c>
      <c r="D17" s="23" t="s">
        <v>45</v>
      </c>
      <c r="E17" s="23" t="s">
        <v>101</v>
      </c>
      <c r="F17" s="23" t="s">
        <v>102</v>
      </c>
      <c r="G17" s="23" t="s">
        <v>251</v>
      </c>
      <c r="H17" s="23" t="s">
        <v>252</v>
      </c>
      <c r="I17" s="115">
        <v>465170</v>
      </c>
      <c r="J17" s="115"/>
      <c r="K17" s="115"/>
      <c r="L17" s="115"/>
      <c r="M17" s="115"/>
      <c r="N17" s="115">
        <v>465170</v>
      </c>
      <c r="O17" s="115"/>
      <c r="P17" s="115"/>
      <c r="Q17" s="115"/>
      <c r="R17" s="115"/>
      <c r="S17" s="115"/>
      <c r="T17" s="115"/>
      <c r="U17" s="97"/>
      <c r="V17" s="115"/>
      <c r="W17" s="115"/>
    </row>
    <row r="18" ht="32.9" customHeight="1" spans="1:23">
      <c r="A18" s="23"/>
      <c r="B18" s="23"/>
      <c r="C18" s="23" t="s">
        <v>263</v>
      </c>
      <c r="D18" s="23"/>
      <c r="E18" s="23"/>
      <c r="F18" s="23"/>
      <c r="G18" s="23"/>
      <c r="H18" s="23"/>
      <c r="I18" s="115">
        <v>72584.5</v>
      </c>
      <c r="J18" s="115"/>
      <c r="K18" s="115"/>
      <c r="L18" s="115"/>
      <c r="M18" s="115"/>
      <c r="N18" s="115">
        <v>72584.5</v>
      </c>
      <c r="O18" s="115"/>
      <c r="P18" s="115"/>
      <c r="Q18" s="115"/>
      <c r="R18" s="115"/>
      <c r="S18" s="115"/>
      <c r="T18" s="115"/>
      <c r="U18" s="97"/>
      <c r="V18" s="115"/>
      <c r="W18" s="115"/>
    </row>
    <row r="19" ht="32.9" customHeight="1" spans="1:23">
      <c r="A19" s="23" t="s">
        <v>264</v>
      </c>
      <c r="B19" s="112" t="s">
        <v>265</v>
      </c>
      <c r="C19" s="23" t="s">
        <v>263</v>
      </c>
      <c r="D19" s="23" t="s">
        <v>45</v>
      </c>
      <c r="E19" s="23" t="s">
        <v>101</v>
      </c>
      <c r="F19" s="23" t="s">
        <v>102</v>
      </c>
      <c r="G19" s="23" t="s">
        <v>266</v>
      </c>
      <c r="H19" s="23" t="s">
        <v>267</v>
      </c>
      <c r="I19" s="115">
        <v>72584.5</v>
      </c>
      <c r="J19" s="115"/>
      <c r="K19" s="115"/>
      <c r="L19" s="115"/>
      <c r="M19" s="115"/>
      <c r="N19" s="115">
        <v>72584.5</v>
      </c>
      <c r="O19" s="115"/>
      <c r="P19" s="115"/>
      <c r="Q19" s="115"/>
      <c r="R19" s="115"/>
      <c r="S19" s="115"/>
      <c r="T19" s="115"/>
      <c r="U19" s="97"/>
      <c r="V19" s="115"/>
      <c r="W19" s="115"/>
    </row>
    <row r="20" ht="32.9" customHeight="1" spans="1:23">
      <c r="A20" s="23"/>
      <c r="B20" s="23"/>
      <c r="C20" s="23" t="s">
        <v>268</v>
      </c>
      <c r="D20" s="23"/>
      <c r="E20" s="23"/>
      <c r="F20" s="23"/>
      <c r="G20" s="23"/>
      <c r="H20" s="23"/>
      <c r="I20" s="115">
        <v>80000</v>
      </c>
      <c r="J20" s="115">
        <v>80000</v>
      </c>
      <c r="K20" s="115">
        <v>80000</v>
      </c>
      <c r="L20" s="115"/>
      <c r="M20" s="115"/>
      <c r="N20" s="115"/>
      <c r="O20" s="115"/>
      <c r="P20" s="115"/>
      <c r="Q20" s="115"/>
      <c r="R20" s="115"/>
      <c r="S20" s="115"/>
      <c r="T20" s="115"/>
      <c r="U20" s="97"/>
      <c r="V20" s="115"/>
      <c r="W20" s="115"/>
    </row>
    <row r="21" ht="32.9" customHeight="1" spans="1:23">
      <c r="A21" s="23" t="s">
        <v>249</v>
      </c>
      <c r="B21" s="112" t="s">
        <v>269</v>
      </c>
      <c r="C21" s="23" t="s">
        <v>268</v>
      </c>
      <c r="D21" s="23" t="s">
        <v>45</v>
      </c>
      <c r="E21" s="23" t="s">
        <v>101</v>
      </c>
      <c r="F21" s="23" t="s">
        <v>102</v>
      </c>
      <c r="G21" s="23" t="s">
        <v>210</v>
      </c>
      <c r="H21" s="23" t="s">
        <v>211</v>
      </c>
      <c r="I21" s="115">
        <v>80000</v>
      </c>
      <c r="J21" s="115">
        <v>80000</v>
      </c>
      <c r="K21" s="115">
        <v>80000</v>
      </c>
      <c r="L21" s="115"/>
      <c r="M21" s="115"/>
      <c r="N21" s="115"/>
      <c r="O21" s="115"/>
      <c r="P21" s="115"/>
      <c r="Q21" s="115"/>
      <c r="R21" s="115"/>
      <c r="S21" s="115"/>
      <c r="T21" s="115"/>
      <c r="U21" s="97"/>
      <c r="V21" s="115"/>
      <c r="W21" s="115"/>
    </row>
    <row r="22" ht="32.9" customHeight="1" spans="1:23">
      <c r="A22" s="23"/>
      <c r="B22" s="23"/>
      <c r="C22" s="23" t="s">
        <v>270</v>
      </c>
      <c r="D22" s="23"/>
      <c r="E22" s="23"/>
      <c r="F22" s="23"/>
      <c r="G22" s="23"/>
      <c r="H22" s="23"/>
      <c r="I22" s="115">
        <v>25000000</v>
      </c>
      <c r="J22" s="115">
        <v>25000000</v>
      </c>
      <c r="K22" s="115"/>
      <c r="L22" s="115"/>
      <c r="M22" s="115"/>
      <c r="N22" s="115"/>
      <c r="O22" s="115"/>
      <c r="P22" s="115"/>
      <c r="Q22" s="115"/>
      <c r="R22" s="115"/>
      <c r="S22" s="115"/>
      <c r="T22" s="115"/>
      <c r="U22" s="97"/>
      <c r="V22" s="115"/>
      <c r="W22" s="115"/>
    </row>
    <row r="23" ht="32.9" customHeight="1" spans="1:23">
      <c r="A23" s="23" t="s">
        <v>257</v>
      </c>
      <c r="B23" s="112" t="s">
        <v>271</v>
      </c>
      <c r="C23" s="23" t="s">
        <v>270</v>
      </c>
      <c r="D23" s="23" t="s">
        <v>45</v>
      </c>
      <c r="E23" s="23" t="s">
        <v>109</v>
      </c>
      <c r="F23" s="23" t="s">
        <v>108</v>
      </c>
      <c r="G23" s="23" t="s">
        <v>272</v>
      </c>
      <c r="H23" s="23" t="s">
        <v>273</v>
      </c>
      <c r="I23" s="115">
        <v>25000000</v>
      </c>
      <c r="J23" s="115">
        <v>25000000</v>
      </c>
      <c r="K23" s="115"/>
      <c r="L23" s="115"/>
      <c r="M23" s="115"/>
      <c r="N23" s="115"/>
      <c r="O23" s="115"/>
      <c r="P23" s="115"/>
      <c r="Q23" s="115"/>
      <c r="R23" s="115"/>
      <c r="S23" s="115"/>
      <c r="T23" s="115"/>
      <c r="U23" s="97"/>
      <c r="V23" s="115"/>
      <c r="W23" s="115"/>
    </row>
    <row r="24" ht="32.9" customHeight="1" spans="1:23">
      <c r="A24" s="23"/>
      <c r="B24" s="23"/>
      <c r="C24" s="23" t="s">
        <v>274</v>
      </c>
      <c r="D24" s="23"/>
      <c r="E24" s="23"/>
      <c r="F24" s="23"/>
      <c r="G24" s="23"/>
      <c r="H24" s="23"/>
      <c r="I24" s="115">
        <v>15000000</v>
      </c>
      <c r="J24" s="115">
        <v>15000000</v>
      </c>
      <c r="K24" s="115"/>
      <c r="L24" s="115"/>
      <c r="M24" s="115"/>
      <c r="N24" s="115"/>
      <c r="O24" s="115"/>
      <c r="P24" s="115"/>
      <c r="Q24" s="115"/>
      <c r="R24" s="115"/>
      <c r="S24" s="115"/>
      <c r="T24" s="115"/>
      <c r="U24" s="97"/>
      <c r="V24" s="115"/>
      <c r="W24" s="115"/>
    </row>
    <row r="25" ht="32.9" customHeight="1" spans="1:23">
      <c r="A25" s="23" t="s">
        <v>257</v>
      </c>
      <c r="B25" s="112" t="s">
        <v>275</v>
      </c>
      <c r="C25" s="23" t="s">
        <v>274</v>
      </c>
      <c r="D25" s="23" t="s">
        <v>45</v>
      </c>
      <c r="E25" s="23" t="s">
        <v>109</v>
      </c>
      <c r="F25" s="23" t="s">
        <v>108</v>
      </c>
      <c r="G25" s="23" t="s">
        <v>272</v>
      </c>
      <c r="H25" s="23" t="s">
        <v>273</v>
      </c>
      <c r="I25" s="115">
        <v>15000000</v>
      </c>
      <c r="J25" s="115">
        <v>15000000</v>
      </c>
      <c r="K25" s="115"/>
      <c r="L25" s="115"/>
      <c r="M25" s="115"/>
      <c r="N25" s="115"/>
      <c r="O25" s="115"/>
      <c r="P25" s="115"/>
      <c r="Q25" s="115"/>
      <c r="R25" s="115"/>
      <c r="S25" s="115"/>
      <c r="T25" s="115"/>
      <c r="U25" s="97"/>
      <c r="V25" s="115"/>
      <c r="W25" s="115"/>
    </row>
    <row r="26" ht="32.9" customHeight="1" spans="1:23">
      <c r="A26" s="23"/>
      <c r="B26" s="23"/>
      <c r="C26" s="23" t="s">
        <v>276</v>
      </c>
      <c r="D26" s="23"/>
      <c r="E26" s="23"/>
      <c r="F26" s="23"/>
      <c r="G26" s="23"/>
      <c r="H26" s="23"/>
      <c r="I26" s="115">
        <v>271200</v>
      </c>
      <c r="J26" s="115"/>
      <c r="K26" s="115"/>
      <c r="L26" s="115"/>
      <c r="M26" s="115"/>
      <c r="N26" s="115">
        <v>271200</v>
      </c>
      <c r="O26" s="115"/>
      <c r="P26" s="115"/>
      <c r="Q26" s="115"/>
      <c r="R26" s="115"/>
      <c r="S26" s="115"/>
      <c r="T26" s="115"/>
      <c r="U26" s="97"/>
      <c r="V26" s="115"/>
      <c r="W26" s="115"/>
    </row>
    <row r="27" ht="32.9" customHeight="1" spans="1:23">
      <c r="A27" s="23" t="s">
        <v>249</v>
      </c>
      <c r="B27" s="112" t="s">
        <v>277</v>
      </c>
      <c r="C27" s="23" t="s">
        <v>276</v>
      </c>
      <c r="D27" s="23" t="s">
        <v>45</v>
      </c>
      <c r="E27" s="23" t="s">
        <v>101</v>
      </c>
      <c r="F27" s="23" t="s">
        <v>102</v>
      </c>
      <c r="G27" s="23" t="s">
        <v>251</v>
      </c>
      <c r="H27" s="23" t="s">
        <v>252</v>
      </c>
      <c r="I27" s="115">
        <v>271200</v>
      </c>
      <c r="J27" s="115"/>
      <c r="K27" s="115"/>
      <c r="L27" s="115"/>
      <c r="M27" s="115"/>
      <c r="N27" s="115">
        <v>271200</v>
      </c>
      <c r="O27" s="115"/>
      <c r="P27" s="115"/>
      <c r="Q27" s="115"/>
      <c r="R27" s="115"/>
      <c r="S27" s="115"/>
      <c r="T27" s="115"/>
      <c r="U27" s="97"/>
      <c r="V27" s="115"/>
      <c r="W27" s="115"/>
    </row>
    <row r="28" ht="32.9" customHeight="1" spans="1:23">
      <c r="A28" s="23"/>
      <c r="B28" s="23"/>
      <c r="C28" s="23" t="s">
        <v>278</v>
      </c>
      <c r="D28" s="23"/>
      <c r="E28" s="23"/>
      <c r="F28" s="23"/>
      <c r="G28" s="23"/>
      <c r="H28" s="23"/>
      <c r="I28" s="115">
        <v>3317120.5</v>
      </c>
      <c r="J28" s="115"/>
      <c r="K28" s="115"/>
      <c r="L28" s="115"/>
      <c r="M28" s="115"/>
      <c r="N28" s="115">
        <v>3317120.5</v>
      </c>
      <c r="O28" s="115"/>
      <c r="P28" s="115"/>
      <c r="Q28" s="115"/>
      <c r="R28" s="115"/>
      <c r="S28" s="115"/>
      <c r="T28" s="115"/>
      <c r="U28" s="97"/>
      <c r="V28" s="115"/>
      <c r="W28" s="115"/>
    </row>
    <row r="29" ht="32.9" customHeight="1" spans="1:23">
      <c r="A29" s="23" t="s">
        <v>249</v>
      </c>
      <c r="B29" s="112" t="s">
        <v>279</v>
      </c>
      <c r="C29" s="23" t="s">
        <v>278</v>
      </c>
      <c r="D29" s="23" t="s">
        <v>45</v>
      </c>
      <c r="E29" s="23" t="s">
        <v>99</v>
      </c>
      <c r="F29" s="23" t="s">
        <v>100</v>
      </c>
      <c r="G29" s="23" t="s">
        <v>251</v>
      </c>
      <c r="H29" s="23" t="s">
        <v>252</v>
      </c>
      <c r="I29" s="115">
        <v>2406664</v>
      </c>
      <c r="J29" s="115"/>
      <c r="K29" s="115"/>
      <c r="L29" s="115"/>
      <c r="M29" s="115"/>
      <c r="N29" s="115">
        <v>2406664</v>
      </c>
      <c r="O29" s="115"/>
      <c r="P29" s="115"/>
      <c r="Q29" s="115"/>
      <c r="R29" s="115"/>
      <c r="S29" s="115"/>
      <c r="T29" s="115"/>
      <c r="U29" s="97"/>
      <c r="V29" s="115"/>
      <c r="W29" s="115"/>
    </row>
    <row r="30" ht="32.9" customHeight="1" spans="1:23">
      <c r="A30" s="23" t="s">
        <v>249</v>
      </c>
      <c r="B30" s="112" t="s">
        <v>279</v>
      </c>
      <c r="C30" s="23" t="s">
        <v>278</v>
      </c>
      <c r="D30" s="23" t="s">
        <v>45</v>
      </c>
      <c r="E30" s="23" t="s">
        <v>99</v>
      </c>
      <c r="F30" s="23" t="s">
        <v>100</v>
      </c>
      <c r="G30" s="23" t="s">
        <v>280</v>
      </c>
      <c r="H30" s="23" t="s">
        <v>281</v>
      </c>
      <c r="I30" s="115">
        <v>160384</v>
      </c>
      <c r="J30" s="115"/>
      <c r="K30" s="115"/>
      <c r="L30" s="115"/>
      <c r="M30" s="115"/>
      <c r="N30" s="115">
        <v>160384</v>
      </c>
      <c r="O30" s="115"/>
      <c r="P30" s="115"/>
      <c r="Q30" s="115"/>
      <c r="R30" s="115"/>
      <c r="S30" s="115"/>
      <c r="T30" s="115"/>
      <c r="U30" s="97"/>
      <c r="V30" s="115"/>
      <c r="W30" s="115"/>
    </row>
    <row r="31" ht="32.9" customHeight="1" spans="1:23">
      <c r="A31" s="23" t="s">
        <v>249</v>
      </c>
      <c r="B31" s="112" t="s">
        <v>279</v>
      </c>
      <c r="C31" s="23" t="s">
        <v>278</v>
      </c>
      <c r="D31" s="23" t="s">
        <v>45</v>
      </c>
      <c r="E31" s="23" t="s">
        <v>101</v>
      </c>
      <c r="F31" s="23" t="s">
        <v>102</v>
      </c>
      <c r="G31" s="23" t="s">
        <v>210</v>
      </c>
      <c r="H31" s="23" t="s">
        <v>211</v>
      </c>
      <c r="I31" s="115">
        <v>8.5</v>
      </c>
      <c r="J31" s="115"/>
      <c r="K31" s="115"/>
      <c r="L31" s="115"/>
      <c r="M31" s="115"/>
      <c r="N31" s="115">
        <v>8.5</v>
      </c>
      <c r="O31" s="115"/>
      <c r="P31" s="115"/>
      <c r="Q31" s="115"/>
      <c r="R31" s="115"/>
      <c r="S31" s="115"/>
      <c r="T31" s="115"/>
      <c r="U31" s="97"/>
      <c r="V31" s="115"/>
      <c r="W31" s="115"/>
    </row>
    <row r="32" ht="32.9" customHeight="1" spans="1:23">
      <c r="A32" s="23" t="s">
        <v>249</v>
      </c>
      <c r="B32" s="112" t="s">
        <v>279</v>
      </c>
      <c r="C32" s="23" t="s">
        <v>278</v>
      </c>
      <c r="D32" s="23" t="s">
        <v>45</v>
      </c>
      <c r="E32" s="23" t="s">
        <v>101</v>
      </c>
      <c r="F32" s="23" t="s">
        <v>102</v>
      </c>
      <c r="G32" s="23" t="s">
        <v>251</v>
      </c>
      <c r="H32" s="23" t="s">
        <v>252</v>
      </c>
      <c r="I32" s="115">
        <v>597620</v>
      </c>
      <c r="J32" s="115"/>
      <c r="K32" s="115"/>
      <c r="L32" s="115"/>
      <c r="M32" s="115"/>
      <c r="N32" s="115">
        <v>597620</v>
      </c>
      <c r="O32" s="115"/>
      <c r="P32" s="115"/>
      <c r="Q32" s="115"/>
      <c r="R32" s="115"/>
      <c r="S32" s="115"/>
      <c r="T32" s="115"/>
      <c r="U32" s="97"/>
      <c r="V32" s="115"/>
      <c r="W32" s="115"/>
    </row>
    <row r="33" ht="32.9" customHeight="1" spans="1:23">
      <c r="A33" s="23" t="s">
        <v>249</v>
      </c>
      <c r="B33" s="112" t="s">
        <v>279</v>
      </c>
      <c r="C33" s="23" t="s">
        <v>278</v>
      </c>
      <c r="D33" s="23" t="s">
        <v>45</v>
      </c>
      <c r="E33" s="23" t="s">
        <v>101</v>
      </c>
      <c r="F33" s="23" t="s">
        <v>102</v>
      </c>
      <c r="G33" s="23" t="s">
        <v>200</v>
      </c>
      <c r="H33" s="23" t="s">
        <v>201</v>
      </c>
      <c r="I33" s="115">
        <v>19244</v>
      </c>
      <c r="J33" s="115"/>
      <c r="K33" s="115"/>
      <c r="L33" s="115"/>
      <c r="M33" s="115"/>
      <c r="N33" s="115">
        <v>19244</v>
      </c>
      <c r="O33" s="115"/>
      <c r="P33" s="115"/>
      <c r="Q33" s="115"/>
      <c r="R33" s="115"/>
      <c r="S33" s="115"/>
      <c r="T33" s="115"/>
      <c r="U33" s="97"/>
      <c r="V33" s="115"/>
      <c r="W33" s="115"/>
    </row>
    <row r="34" ht="32.9" customHeight="1" spans="1:23">
      <c r="A34" s="23" t="s">
        <v>249</v>
      </c>
      <c r="B34" s="112" t="s">
        <v>279</v>
      </c>
      <c r="C34" s="23" t="s">
        <v>278</v>
      </c>
      <c r="D34" s="23" t="s">
        <v>45</v>
      </c>
      <c r="E34" s="23" t="s">
        <v>103</v>
      </c>
      <c r="F34" s="23" t="s">
        <v>104</v>
      </c>
      <c r="G34" s="23" t="s">
        <v>251</v>
      </c>
      <c r="H34" s="23" t="s">
        <v>252</v>
      </c>
      <c r="I34" s="115">
        <v>133200</v>
      </c>
      <c r="J34" s="115"/>
      <c r="K34" s="115"/>
      <c r="L34" s="115"/>
      <c r="M34" s="115"/>
      <c r="N34" s="115">
        <v>133200</v>
      </c>
      <c r="O34" s="115"/>
      <c r="P34" s="115"/>
      <c r="Q34" s="115"/>
      <c r="R34" s="115"/>
      <c r="S34" s="115"/>
      <c r="T34" s="115"/>
      <c r="U34" s="97"/>
      <c r="V34" s="115"/>
      <c r="W34" s="115"/>
    </row>
    <row r="35" ht="32.9" customHeight="1" spans="1:23">
      <c r="A35" s="23"/>
      <c r="B35" s="23"/>
      <c r="C35" s="23" t="s">
        <v>282</v>
      </c>
      <c r="D35" s="23"/>
      <c r="E35" s="23"/>
      <c r="F35" s="23"/>
      <c r="G35" s="23"/>
      <c r="H35" s="23"/>
      <c r="I35" s="115">
        <v>2538160.5</v>
      </c>
      <c r="J35" s="115">
        <v>2500000</v>
      </c>
      <c r="K35" s="115">
        <v>2500000</v>
      </c>
      <c r="L35" s="115"/>
      <c r="M35" s="115"/>
      <c r="N35" s="115">
        <v>38160.5</v>
      </c>
      <c r="O35" s="115"/>
      <c r="P35" s="115"/>
      <c r="Q35" s="115"/>
      <c r="R35" s="115"/>
      <c r="S35" s="115"/>
      <c r="T35" s="115"/>
      <c r="U35" s="97"/>
      <c r="V35" s="115"/>
      <c r="W35" s="115"/>
    </row>
    <row r="36" ht="32.9" customHeight="1" spans="1:23">
      <c r="A36" s="23" t="s">
        <v>249</v>
      </c>
      <c r="B36" s="112" t="s">
        <v>283</v>
      </c>
      <c r="C36" s="23" t="s">
        <v>282</v>
      </c>
      <c r="D36" s="23" t="s">
        <v>45</v>
      </c>
      <c r="E36" s="23" t="s">
        <v>101</v>
      </c>
      <c r="F36" s="23" t="s">
        <v>102</v>
      </c>
      <c r="G36" s="23" t="s">
        <v>251</v>
      </c>
      <c r="H36" s="23" t="s">
        <v>252</v>
      </c>
      <c r="I36" s="115">
        <v>2422760</v>
      </c>
      <c r="J36" s="115">
        <v>2422760</v>
      </c>
      <c r="K36" s="115">
        <v>2422760</v>
      </c>
      <c r="L36" s="115"/>
      <c r="M36" s="115"/>
      <c r="N36" s="115"/>
      <c r="O36" s="115"/>
      <c r="P36" s="115"/>
      <c r="Q36" s="115"/>
      <c r="R36" s="115"/>
      <c r="S36" s="115"/>
      <c r="T36" s="115"/>
      <c r="U36" s="97"/>
      <c r="V36" s="115"/>
      <c r="W36" s="115"/>
    </row>
    <row r="37" ht="32.9" customHeight="1" spans="1:23">
      <c r="A37" s="23" t="s">
        <v>249</v>
      </c>
      <c r="B37" s="112" t="s">
        <v>283</v>
      </c>
      <c r="C37" s="23" t="s">
        <v>282</v>
      </c>
      <c r="D37" s="23" t="s">
        <v>45</v>
      </c>
      <c r="E37" s="23" t="s">
        <v>101</v>
      </c>
      <c r="F37" s="23" t="s">
        <v>102</v>
      </c>
      <c r="G37" s="23" t="s">
        <v>266</v>
      </c>
      <c r="H37" s="23" t="s">
        <v>267</v>
      </c>
      <c r="I37" s="115">
        <v>115400.5</v>
      </c>
      <c r="J37" s="115">
        <v>77240</v>
      </c>
      <c r="K37" s="115">
        <v>77240</v>
      </c>
      <c r="L37" s="115"/>
      <c r="M37" s="115"/>
      <c r="N37" s="115">
        <v>38160.5</v>
      </c>
      <c r="O37" s="115"/>
      <c r="P37" s="115"/>
      <c r="Q37" s="115"/>
      <c r="R37" s="115"/>
      <c r="S37" s="115"/>
      <c r="T37" s="115"/>
      <c r="U37" s="97"/>
      <c r="V37" s="115"/>
      <c r="W37" s="115"/>
    </row>
    <row r="38" ht="32.9" customHeight="1" spans="1:23">
      <c r="A38" s="23"/>
      <c r="B38" s="23"/>
      <c r="C38" s="23" t="s">
        <v>284</v>
      </c>
      <c r="D38" s="23"/>
      <c r="E38" s="23"/>
      <c r="F38" s="23"/>
      <c r="G38" s="23"/>
      <c r="H38" s="23"/>
      <c r="I38" s="115">
        <v>5123232.71</v>
      </c>
      <c r="J38" s="115">
        <v>4000000</v>
      </c>
      <c r="K38" s="115">
        <v>4000000</v>
      </c>
      <c r="L38" s="115"/>
      <c r="M38" s="115"/>
      <c r="N38" s="115">
        <v>1123232.71</v>
      </c>
      <c r="O38" s="115"/>
      <c r="P38" s="115"/>
      <c r="Q38" s="115"/>
      <c r="R38" s="115"/>
      <c r="S38" s="115"/>
      <c r="T38" s="115"/>
      <c r="U38" s="97"/>
      <c r="V38" s="115"/>
      <c r="W38" s="115"/>
    </row>
    <row r="39" ht="32.9" customHeight="1" spans="1:23">
      <c r="A39" s="23" t="s">
        <v>249</v>
      </c>
      <c r="B39" s="112" t="s">
        <v>285</v>
      </c>
      <c r="C39" s="23" t="s">
        <v>284</v>
      </c>
      <c r="D39" s="23" t="s">
        <v>45</v>
      </c>
      <c r="E39" s="23" t="s">
        <v>99</v>
      </c>
      <c r="F39" s="23" t="s">
        <v>100</v>
      </c>
      <c r="G39" s="23" t="s">
        <v>280</v>
      </c>
      <c r="H39" s="23" t="s">
        <v>281</v>
      </c>
      <c r="I39" s="115">
        <v>250000</v>
      </c>
      <c r="J39" s="115">
        <v>250000</v>
      </c>
      <c r="K39" s="115">
        <v>250000</v>
      </c>
      <c r="L39" s="115"/>
      <c r="M39" s="115"/>
      <c r="N39" s="115"/>
      <c r="O39" s="115"/>
      <c r="P39" s="115"/>
      <c r="Q39" s="115"/>
      <c r="R39" s="115"/>
      <c r="S39" s="115"/>
      <c r="T39" s="115"/>
      <c r="U39" s="97"/>
      <c r="V39" s="115"/>
      <c r="W39" s="115"/>
    </row>
    <row r="40" ht="32.9" customHeight="1" spans="1:23">
      <c r="A40" s="23" t="s">
        <v>249</v>
      </c>
      <c r="B40" s="112" t="s">
        <v>285</v>
      </c>
      <c r="C40" s="23" t="s">
        <v>284</v>
      </c>
      <c r="D40" s="23" t="s">
        <v>45</v>
      </c>
      <c r="E40" s="23" t="s">
        <v>101</v>
      </c>
      <c r="F40" s="23" t="s">
        <v>102</v>
      </c>
      <c r="G40" s="23" t="s">
        <v>286</v>
      </c>
      <c r="H40" s="23" t="s">
        <v>287</v>
      </c>
      <c r="I40" s="115">
        <v>15.61</v>
      </c>
      <c r="J40" s="115"/>
      <c r="K40" s="115"/>
      <c r="L40" s="115"/>
      <c r="M40" s="115"/>
      <c r="N40" s="115">
        <v>15.61</v>
      </c>
      <c r="O40" s="115"/>
      <c r="P40" s="115"/>
      <c r="Q40" s="115"/>
      <c r="R40" s="115"/>
      <c r="S40" s="115"/>
      <c r="T40" s="115"/>
      <c r="U40" s="97"/>
      <c r="V40" s="115"/>
      <c r="W40" s="115"/>
    </row>
    <row r="41" ht="32.9" customHeight="1" spans="1:23">
      <c r="A41" s="23" t="s">
        <v>249</v>
      </c>
      <c r="B41" s="112" t="s">
        <v>285</v>
      </c>
      <c r="C41" s="23" t="s">
        <v>284</v>
      </c>
      <c r="D41" s="23" t="s">
        <v>45</v>
      </c>
      <c r="E41" s="23" t="s">
        <v>101</v>
      </c>
      <c r="F41" s="23" t="s">
        <v>102</v>
      </c>
      <c r="G41" s="23" t="s">
        <v>288</v>
      </c>
      <c r="H41" s="23" t="s">
        <v>289</v>
      </c>
      <c r="I41" s="115">
        <v>144000</v>
      </c>
      <c r="J41" s="115">
        <v>144000</v>
      </c>
      <c r="K41" s="115">
        <v>144000</v>
      </c>
      <c r="L41" s="115"/>
      <c r="M41" s="115"/>
      <c r="N41" s="115"/>
      <c r="O41" s="115"/>
      <c r="P41" s="115"/>
      <c r="Q41" s="115"/>
      <c r="R41" s="115"/>
      <c r="S41" s="115"/>
      <c r="T41" s="115"/>
      <c r="U41" s="97"/>
      <c r="V41" s="115"/>
      <c r="W41" s="115"/>
    </row>
    <row r="42" ht="32.9" customHeight="1" spans="1:23">
      <c r="A42" s="23" t="s">
        <v>249</v>
      </c>
      <c r="B42" s="112" t="s">
        <v>285</v>
      </c>
      <c r="C42" s="23" t="s">
        <v>284</v>
      </c>
      <c r="D42" s="23" t="s">
        <v>45</v>
      </c>
      <c r="E42" s="23" t="s">
        <v>101</v>
      </c>
      <c r="F42" s="23" t="s">
        <v>102</v>
      </c>
      <c r="G42" s="23" t="s">
        <v>210</v>
      </c>
      <c r="H42" s="23" t="s">
        <v>211</v>
      </c>
      <c r="I42" s="115">
        <v>347654.51</v>
      </c>
      <c r="J42" s="115">
        <v>341700</v>
      </c>
      <c r="K42" s="115">
        <v>341700</v>
      </c>
      <c r="L42" s="115"/>
      <c r="M42" s="115"/>
      <c r="N42" s="115">
        <v>5954.51</v>
      </c>
      <c r="O42" s="115"/>
      <c r="P42" s="115"/>
      <c r="Q42" s="115"/>
      <c r="R42" s="115"/>
      <c r="S42" s="115"/>
      <c r="T42" s="115"/>
      <c r="U42" s="97"/>
      <c r="V42" s="115"/>
      <c r="W42" s="115"/>
    </row>
    <row r="43" ht="32.9" customHeight="1" spans="1:23">
      <c r="A43" s="23" t="s">
        <v>249</v>
      </c>
      <c r="B43" s="112" t="s">
        <v>285</v>
      </c>
      <c r="C43" s="23" t="s">
        <v>284</v>
      </c>
      <c r="D43" s="23" t="s">
        <v>45</v>
      </c>
      <c r="E43" s="23" t="s">
        <v>101</v>
      </c>
      <c r="F43" s="23" t="s">
        <v>102</v>
      </c>
      <c r="G43" s="23" t="s">
        <v>212</v>
      </c>
      <c r="H43" s="23" t="s">
        <v>213</v>
      </c>
      <c r="I43" s="115">
        <v>866612.8</v>
      </c>
      <c r="J43" s="115">
        <v>644200</v>
      </c>
      <c r="K43" s="115">
        <v>644200</v>
      </c>
      <c r="L43" s="115"/>
      <c r="M43" s="115"/>
      <c r="N43" s="115">
        <v>222412.8</v>
      </c>
      <c r="O43" s="115"/>
      <c r="P43" s="115"/>
      <c r="Q43" s="115"/>
      <c r="R43" s="115"/>
      <c r="S43" s="115"/>
      <c r="T43" s="115"/>
      <c r="U43" s="97"/>
      <c r="V43" s="115"/>
      <c r="W43" s="115"/>
    </row>
    <row r="44" ht="32.9" customHeight="1" spans="1:23">
      <c r="A44" s="23" t="s">
        <v>249</v>
      </c>
      <c r="B44" s="112" t="s">
        <v>285</v>
      </c>
      <c r="C44" s="23" t="s">
        <v>284</v>
      </c>
      <c r="D44" s="23" t="s">
        <v>45</v>
      </c>
      <c r="E44" s="23" t="s">
        <v>101</v>
      </c>
      <c r="F44" s="23" t="s">
        <v>102</v>
      </c>
      <c r="G44" s="23" t="s">
        <v>216</v>
      </c>
      <c r="H44" s="23" t="s">
        <v>217</v>
      </c>
      <c r="I44" s="115">
        <v>487939.5</v>
      </c>
      <c r="J44" s="115">
        <v>485100</v>
      </c>
      <c r="K44" s="115">
        <v>485100</v>
      </c>
      <c r="L44" s="115"/>
      <c r="M44" s="115"/>
      <c r="N44" s="115">
        <v>2839.5</v>
      </c>
      <c r="O44" s="115"/>
      <c r="P44" s="115"/>
      <c r="Q44" s="115"/>
      <c r="R44" s="115"/>
      <c r="S44" s="115"/>
      <c r="T44" s="115"/>
      <c r="U44" s="97"/>
      <c r="V44" s="115"/>
      <c r="W44" s="115"/>
    </row>
    <row r="45" ht="32.9" customHeight="1" spans="1:23">
      <c r="A45" s="23" t="s">
        <v>249</v>
      </c>
      <c r="B45" s="112" t="s">
        <v>285</v>
      </c>
      <c r="C45" s="23" t="s">
        <v>284</v>
      </c>
      <c r="D45" s="23" t="s">
        <v>45</v>
      </c>
      <c r="E45" s="23" t="s">
        <v>101</v>
      </c>
      <c r="F45" s="23" t="s">
        <v>102</v>
      </c>
      <c r="G45" s="23" t="s">
        <v>290</v>
      </c>
      <c r="H45" s="23" t="s">
        <v>291</v>
      </c>
      <c r="I45" s="115">
        <v>93731.28</v>
      </c>
      <c r="J45" s="115">
        <v>85000</v>
      </c>
      <c r="K45" s="115">
        <v>85000</v>
      </c>
      <c r="L45" s="115"/>
      <c r="M45" s="115"/>
      <c r="N45" s="115">
        <v>8731.28</v>
      </c>
      <c r="O45" s="115"/>
      <c r="P45" s="115"/>
      <c r="Q45" s="115"/>
      <c r="R45" s="115"/>
      <c r="S45" s="115"/>
      <c r="T45" s="115"/>
      <c r="U45" s="97"/>
      <c r="V45" s="115"/>
      <c r="W45" s="115"/>
    </row>
    <row r="46" ht="32.9" customHeight="1" spans="1:23">
      <c r="A46" s="23" t="s">
        <v>249</v>
      </c>
      <c r="B46" s="112" t="s">
        <v>285</v>
      </c>
      <c r="C46" s="23" t="s">
        <v>284</v>
      </c>
      <c r="D46" s="23" t="s">
        <v>45</v>
      </c>
      <c r="E46" s="23" t="s">
        <v>101</v>
      </c>
      <c r="F46" s="23" t="s">
        <v>102</v>
      </c>
      <c r="G46" s="23" t="s">
        <v>251</v>
      </c>
      <c r="H46" s="23" t="s">
        <v>252</v>
      </c>
      <c r="I46" s="115">
        <v>2916000</v>
      </c>
      <c r="J46" s="115">
        <v>2050000</v>
      </c>
      <c r="K46" s="115">
        <v>2050000</v>
      </c>
      <c r="L46" s="115"/>
      <c r="M46" s="115"/>
      <c r="N46" s="115">
        <v>866000</v>
      </c>
      <c r="O46" s="115"/>
      <c r="P46" s="115"/>
      <c r="Q46" s="115"/>
      <c r="R46" s="115"/>
      <c r="S46" s="115"/>
      <c r="T46" s="115"/>
      <c r="U46" s="97"/>
      <c r="V46" s="115"/>
      <c r="W46" s="115"/>
    </row>
    <row r="47" ht="32.9" customHeight="1" spans="1:23">
      <c r="A47" s="23" t="s">
        <v>249</v>
      </c>
      <c r="B47" s="112" t="s">
        <v>285</v>
      </c>
      <c r="C47" s="23" t="s">
        <v>284</v>
      </c>
      <c r="D47" s="23" t="s">
        <v>45</v>
      </c>
      <c r="E47" s="23" t="s">
        <v>101</v>
      </c>
      <c r="F47" s="23" t="s">
        <v>102</v>
      </c>
      <c r="G47" s="23" t="s">
        <v>193</v>
      </c>
      <c r="H47" s="23" t="s">
        <v>194</v>
      </c>
      <c r="I47" s="115">
        <v>17279.01</v>
      </c>
      <c r="J47" s="115"/>
      <c r="K47" s="115"/>
      <c r="L47" s="115"/>
      <c r="M47" s="115"/>
      <c r="N47" s="115">
        <v>17279.01</v>
      </c>
      <c r="O47" s="115"/>
      <c r="P47" s="115"/>
      <c r="Q47" s="115"/>
      <c r="R47" s="115"/>
      <c r="S47" s="115"/>
      <c r="T47" s="115"/>
      <c r="U47" s="97"/>
      <c r="V47" s="115"/>
      <c r="W47" s="115"/>
    </row>
    <row r="48" ht="32.9" customHeight="1" spans="1:23">
      <c r="A48" s="23"/>
      <c r="B48" s="23"/>
      <c r="C48" s="23" t="s">
        <v>292</v>
      </c>
      <c r="D48" s="23"/>
      <c r="E48" s="23"/>
      <c r="F48" s="23"/>
      <c r="G48" s="23"/>
      <c r="H48" s="23"/>
      <c r="I48" s="115">
        <v>385000</v>
      </c>
      <c r="J48" s="115">
        <v>385000</v>
      </c>
      <c r="K48" s="115">
        <v>385000</v>
      </c>
      <c r="L48" s="115"/>
      <c r="M48" s="115"/>
      <c r="N48" s="115"/>
      <c r="O48" s="115"/>
      <c r="P48" s="115"/>
      <c r="Q48" s="115"/>
      <c r="R48" s="115"/>
      <c r="S48" s="115"/>
      <c r="T48" s="115"/>
      <c r="U48" s="97"/>
      <c r="V48" s="115"/>
      <c r="W48" s="115"/>
    </row>
    <row r="49" ht="32.9" customHeight="1" spans="1:23">
      <c r="A49" s="23" t="s">
        <v>293</v>
      </c>
      <c r="B49" s="112" t="s">
        <v>294</v>
      </c>
      <c r="C49" s="23" t="s">
        <v>292</v>
      </c>
      <c r="D49" s="23" t="s">
        <v>45</v>
      </c>
      <c r="E49" s="23" t="s">
        <v>101</v>
      </c>
      <c r="F49" s="23" t="s">
        <v>102</v>
      </c>
      <c r="G49" s="23" t="s">
        <v>295</v>
      </c>
      <c r="H49" s="23" t="s">
        <v>296</v>
      </c>
      <c r="I49" s="115">
        <v>385000</v>
      </c>
      <c r="J49" s="115">
        <v>385000</v>
      </c>
      <c r="K49" s="115">
        <v>385000</v>
      </c>
      <c r="L49" s="115"/>
      <c r="M49" s="115"/>
      <c r="N49" s="115"/>
      <c r="O49" s="115"/>
      <c r="P49" s="115"/>
      <c r="Q49" s="115"/>
      <c r="R49" s="115"/>
      <c r="S49" s="115"/>
      <c r="T49" s="115"/>
      <c r="U49" s="97"/>
      <c r="V49" s="115"/>
      <c r="W49" s="115"/>
    </row>
    <row r="50" ht="32.9" customHeight="1" spans="1:23">
      <c r="A50" s="23"/>
      <c r="B50" s="23"/>
      <c r="C50" s="23" t="s">
        <v>268</v>
      </c>
      <c r="D50" s="23"/>
      <c r="E50" s="23"/>
      <c r="F50" s="23"/>
      <c r="G50" s="23"/>
      <c r="H50" s="23"/>
      <c r="I50" s="115">
        <v>40000</v>
      </c>
      <c r="J50" s="115">
        <v>40000</v>
      </c>
      <c r="K50" s="115">
        <v>40000</v>
      </c>
      <c r="L50" s="115"/>
      <c r="M50" s="115"/>
      <c r="N50" s="115"/>
      <c r="O50" s="115"/>
      <c r="P50" s="115"/>
      <c r="Q50" s="115"/>
      <c r="R50" s="115"/>
      <c r="S50" s="115"/>
      <c r="T50" s="115"/>
      <c r="U50" s="97"/>
      <c r="V50" s="115"/>
      <c r="W50" s="115"/>
    </row>
    <row r="51" ht="32.9" customHeight="1" spans="1:23">
      <c r="A51" s="23" t="s">
        <v>249</v>
      </c>
      <c r="B51" s="112" t="s">
        <v>297</v>
      </c>
      <c r="C51" s="23" t="s">
        <v>268</v>
      </c>
      <c r="D51" s="23" t="s">
        <v>50</v>
      </c>
      <c r="E51" s="23" t="s">
        <v>103</v>
      </c>
      <c r="F51" s="23" t="s">
        <v>104</v>
      </c>
      <c r="G51" s="23" t="s">
        <v>210</v>
      </c>
      <c r="H51" s="23" t="s">
        <v>211</v>
      </c>
      <c r="I51" s="115">
        <v>40000</v>
      </c>
      <c r="J51" s="115">
        <v>40000</v>
      </c>
      <c r="K51" s="115">
        <v>40000</v>
      </c>
      <c r="L51" s="115"/>
      <c r="M51" s="115"/>
      <c r="N51" s="115"/>
      <c r="O51" s="115"/>
      <c r="P51" s="115"/>
      <c r="Q51" s="115"/>
      <c r="R51" s="115"/>
      <c r="S51" s="115"/>
      <c r="T51" s="115"/>
      <c r="U51" s="97"/>
      <c r="V51" s="115"/>
      <c r="W51" s="115"/>
    </row>
    <row r="52" ht="32.9" customHeight="1" spans="1:23">
      <c r="A52" s="23"/>
      <c r="B52" s="23"/>
      <c r="C52" s="23" t="s">
        <v>298</v>
      </c>
      <c r="D52" s="23"/>
      <c r="E52" s="23"/>
      <c r="F52" s="23"/>
      <c r="G52" s="23"/>
      <c r="H52" s="23"/>
      <c r="I52" s="115">
        <v>26402.96</v>
      </c>
      <c r="J52" s="115"/>
      <c r="K52" s="115"/>
      <c r="L52" s="115"/>
      <c r="M52" s="115"/>
      <c r="N52" s="115">
        <v>26402.96</v>
      </c>
      <c r="O52" s="115"/>
      <c r="P52" s="115"/>
      <c r="Q52" s="115"/>
      <c r="R52" s="115"/>
      <c r="S52" s="115"/>
      <c r="T52" s="115"/>
      <c r="U52" s="97"/>
      <c r="V52" s="115"/>
      <c r="W52" s="115"/>
    </row>
    <row r="53" ht="32.9" customHeight="1" spans="1:23">
      <c r="A53" s="23" t="s">
        <v>249</v>
      </c>
      <c r="B53" s="112" t="s">
        <v>299</v>
      </c>
      <c r="C53" s="23" t="s">
        <v>298</v>
      </c>
      <c r="D53" s="23" t="s">
        <v>50</v>
      </c>
      <c r="E53" s="23" t="s">
        <v>103</v>
      </c>
      <c r="F53" s="23" t="s">
        <v>104</v>
      </c>
      <c r="G53" s="23" t="s">
        <v>210</v>
      </c>
      <c r="H53" s="23" t="s">
        <v>211</v>
      </c>
      <c r="I53" s="115">
        <v>26402.96</v>
      </c>
      <c r="J53" s="115"/>
      <c r="K53" s="115"/>
      <c r="L53" s="115"/>
      <c r="M53" s="115"/>
      <c r="N53" s="115">
        <v>26402.96</v>
      </c>
      <c r="O53" s="115"/>
      <c r="P53" s="115"/>
      <c r="Q53" s="115"/>
      <c r="R53" s="115"/>
      <c r="S53" s="115"/>
      <c r="T53" s="115"/>
      <c r="U53" s="97"/>
      <c r="V53" s="115"/>
      <c r="W53" s="115"/>
    </row>
    <row r="54" ht="32.9" customHeight="1" spans="1:23">
      <c r="A54" s="23"/>
      <c r="B54" s="23"/>
      <c r="C54" s="23" t="s">
        <v>300</v>
      </c>
      <c r="D54" s="23"/>
      <c r="E54" s="23"/>
      <c r="F54" s="23"/>
      <c r="G54" s="23"/>
      <c r="H54" s="23"/>
      <c r="I54" s="115">
        <v>120000</v>
      </c>
      <c r="J54" s="115">
        <v>120000</v>
      </c>
      <c r="K54" s="115">
        <v>120000</v>
      </c>
      <c r="L54" s="115"/>
      <c r="M54" s="115"/>
      <c r="N54" s="115"/>
      <c r="O54" s="115"/>
      <c r="P54" s="115"/>
      <c r="Q54" s="115"/>
      <c r="R54" s="115"/>
      <c r="S54" s="115"/>
      <c r="T54" s="115"/>
      <c r="U54" s="97"/>
      <c r="V54" s="115"/>
      <c r="W54" s="115"/>
    </row>
    <row r="55" ht="32.9" customHeight="1" spans="1:23">
      <c r="A55" s="23" t="s">
        <v>249</v>
      </c>
      <c r="B55" s="112" t="s">
        <v>301</v>
      </c>
      <c r="C55" s="23" t="s">
        <v>300</v>
      </c>
      <c r="D55" s="23" t="s">
        <v>50</v>
      </c>
      <c r="E55" s="23" t="s">
        <v>103</v>
      </c>
      <c r="F55" s="23" t="s">
        <v>104</v>
      </c>
      <c r="G55" s="23" t="s">
        <v>302</v>
      </c>
      <c r="H55" s="23" t="s">
        <v>303</v>
      </c>
      <c r="I55" s="115">
        <v>120000</v>
      </c>
      <c r="J55" s="115">
        <v>120000</v>
      </c>
      <c r="K55" s="115">
        <v>120000</v>
      </c>
      <c r="L55" s="115"/>
      <c r="M55" s="115"/>
      <c r="N55" s="115"/>
      <c r="O55" s="115"/>
      <c r="P55" s="115"/>
      <c r="Q55" s="115"/>
      <c r="R55" s="115"/>
      <c r="S55" s="115"/>
      <c r="T55" s="115"/>
      <c r="U55" s="97"/>
      <c r="V55" s="115"/>
      <c r="W55" s="115"/>
    </row>
    <row r="56" ht="32.9" customHeight="1" spans="1:23">
      <c r="A56" s="23"/>
      <c r="B56" s="23"/>
      <c r="C56" s="23" t="s">
        <v>304</v>
      </c>
      <c r="D56" s="23"/>
      <c r="E56" s="23"/>
      <c r="F56" s="23"/>
      <c r="G56" s="23"/>
      <c r="H56" s="23"/>
      <c r="I56" s="115">
        <v>270521.3</v>
      </c>
      <c r="J56" s="115">
        <v>250000</v>
      </c>
      <c r="K56" s="115">
        <v>250000</v>
      </c>
      <c r="L56" s="115"/>
      <c r="M56" s="115"/>
      <c r="N56" s="115">
        <v>20521.3</v>
      </c>
      <c r="O56" s="115"/>
      <c r="P56" s="115"/>
      <c r="Q56" s="115"/>
      <c r="R56" s="115"/>
      <c r="S56" s="115"/>
      <c r="T56" s="115"/>
      <c r="U56" s="97"/>
      <c r="V56" s="115"/>
      <c r="W56" s="115"/>
    </row>
    <row r="57" ht="32.9" customHeight="1" spans="1:23">
      <c r="A57" s="23" t="s">
        <v>264</v>
      </c>
      <c r="B57" s="112" t="s">
        <v>305</v>
      </c>
      <c r="C57" s="23" t="s">
        <v>304</v>
      </c>
      <c r="D57" s="23" t="s">
        <v>50</v>
      </c>
      <c r="E57" s="23" t="s">
        <v>103</v>
      </c>
      <c r="F57" s="23" t="s">
        <v>104</v>
      </c>
      <c r="G57" s="23" t="s">
        <v>286</v>
      </c>
      <c r="H57" s="23" t="s">
        <v>287</v>
      </c>
      <c r="I57" s="115">
        <v>20000</v>
      </c>
      <c r="J57" s="115">
        <v>20000</v>
      </c>
      <c r="K57" s="115">
        <v>20000</v>
      </c>
      <c r="L57" s="115"/>
      <c r="M57" s="115"/>
      <c r="N57" s="115"/>
      <c r="O57" s="115"/>
      <c r="P57" s="115"/>
      <c r="Q57" s="115"/>
      <c r="R57" s="115"/>
      <c r="S57" s="115"/>
      <c r="T57" s="115"/>
      <c r="U57" s="97"/>
      <c r="V57" s="115"/>
      <c r="W57" s="115"/>
    </row>
    <row r="58" ht="32.9" customHeight="1" spans="1:23">
      <c r="A58" s="23" t="s">
        <v>264</v>
      </c>
      <c r="B58" s="112" t="s">
        <v>305</v>
      </c>
      <c r="C58" s="23" t="s">
        <v>304</v>
      </c>
      <c r="D58" s="23" t="s">
        <v>50</v>
      </c>
      <c r="E58" s="23" t="s">
        <v>103</v>
      </c>
      <c r="F58" s="23" t="s">
        <v>104</v>
      </c>
      <c r="G58" s="23" t="s">
        <v>288</v>
      </c>
      <c r="H58" s="23" t="s">
        <v>289</v>
      </c>
      <c r="I58" s="115">
        <v>53700</v>
      </c>
      <c r="J58" s="115">
        <v>51700</v>
      </c>
      <c r="K58" s="115">
        <v>51700</v>
      </c>
      <c r="L58" s="115"/>
      <c r="M58" s="115"/>
      <c r="N58" s="115">
        <v>2000</v>
      </c>
      <c r="O58" s="115"/>
      <c r="P58" s="115"/>
      <c r="Q58" s="115"/>
      <c r="R58" s="115"/>
      <c r="S58" s="115"/>
      <c r="T58" s="115"/>
      <c r="U58" s="97"/>
      <c r="V58" s="115"/>
      <c r="W58" s="115"/>
    </row>
    <row r="59" ht="32.9" customHeight="1" spans="1:23">
      <c r="A59" s="23" t="s">
        <v>264</v>
      </c>
      <c r="B59" s="112" t="s">
        <v>305</v>
      </c>
      <c r="C59" s="23" t="s">
        <v>304</v>
      </c>
      <c r="D59" s="23" t="s">
        <v>50</v>
      </c>
      <c r="E59" s="23" t="s">
        <v>103</v>
      </c>
      <c r="F59" s="23" t="s">
        <v>104</v>
      </c>
      <c r="G59" s="23" t="s">
        <v>210</v>
      </c>
      <c r="H59" s="23" t="s">
        <v>211</v>
      </c>
      <c r="I59" s="115">
        <v>136600</v>
      </c>
      <c r="J59" s="115">
        <v>136600</v>
      </c>
      <c r="K59" s="115">
        <v>136600</v>
      </c>
      <c r="L59" s="115"/>
      <c r="M59" s="115"/>
      <c r="N59" s="115"/>
      <c r="O59" s="115"/>
      <c r="P59" s="115"/>
      <c r="Q59" s="115"/>
      <c r="R59" s="115"/>
      <c r="S59" s="115"/>
      <c r="T59" s="115"/>
      <c r="U59" s="97"/>
      <c r="V59" s="115"/>
      <c r="W59" s="115"/>
    </row>
    <row r="60" ht="32.9" customHeight="1" spans="1:23">
      <c r="A60" s="23" t="s">
        <v>264</v>
      </c>
      <c r="B60" s="112" t="s">
        <v>305</v>
      </c>
      <c r="C60" s="23" t="s">
        <v>304</v>
      </c>
      <c r="D60" s="23" t="s">
        <v>50</v>
      </c>
      <c r="E60" s="23" t="s">
        <v>103</v>
      </c>
      <c r="F60" s="23" t="s">
        <v>104</v>
      </c>
      <c r="G60" s="23" t="s">
        <v>216</v>
      </c>
      <c r="H60" s="23" t="s">
        <v>217</v>
      </c>
      <c r="I60" s="115">
        <v>32400</v>
      </c>
      <c r="J60" s="115">
        <v>16200</v>
      </c>
      <c r="K60" s="115">
        <v>16200</v>
      </c>
      <c r="L60" s="115"/>
      <c r="M60" s="115"/>
      <c r="N60" s="115">
        <v>16200</v>
      </c>
      <c r="O60" s="115"/>
      <c r="P60" s="115"/>
      <c r="Q60" s="115"/>
      <c r="R60" s="115"/>
      <c r="S60" s="115"/>
      <c r="T60" s="115"/>
      <c r="U60" s="97"/>
      <c r="V60" s="115"/>
      <c r="W60" s="115"/>
    </row>
    <row r="61" ht="32.9" customHeight="1" spans="1:23">
      <c r="A61" s="23" t="s">
        <v>264</v>
      </c>
      <c r="B61" s="112" t="s">
        <v>305</v>
      </c>
      <c r="C61" s="23" t="s">
        <v>304</v>
      </c>
      <c r="D61" s="23" t="s">
        <v>50</v>
      </c>
      <c r="E61" s="23" t="s">
        <v>103</v>
      </c>
      <c r="F61" s="23" t="s">
        <v>104</v>
      </c>
      <c r="G61" s="23" t="s">
        <v>290</v>
      </c>
      <c r="H61" s="23" t="s">
        <v>291</v>
      </c>
      <c r="I61" s="115">
        <v>27821.3</v>
      </c>
      <c r="J61" s="115">
        <v>25500</v>
      </c>
      <c r="K61" s="115">
        <v>25500</v>
      </c>
      <c r="L61" s="115"/>
      <c r="M61" s="115"/>
      <c r="N61" s="115">
        <v>2321.3</v>
      </c>
      <c r="O61" s="115"/>
      <c r="P61" s="115"/>
      <c r="Q61" s="115"/>
      <c r="R61" s="115"/>
      <c r="S61" s="115"/>
      <c r="T61" s="115"/>
      <c r="U61" s="97"/>
      <c r="V61" s="115"/>
      <c r="W61" s="115"/>
    </row>
    <row r="62" ht="32.9" customHeight="1" spans="1:23">
      <c r="A62" s="23"/>
      <c r="B62" s="23"/>
      <c r="C62" s="23" t="s">
        <v>306</v>
      </c>
      <c r="D62" s="23"/>
      <c r="E62" s="23"/>
      <c r="F62" s="23"/>
      <c r="G62" s="23"/>
      <c r="H62" s="23"/>
      <c r="I62" s="115">
        <v>2820.16</v>
      </c>
      <c r="J62" s="115"/>
      <c r="K62" s="115"/>
      <c r="L62" s="115"/>
      <c r="M62" s="115"/>
      <c r="N62" s="115">
        <v>2820.16</v>
      </c>
      <c r="O62" s="115"/>
      <c r="P62" s="115"/>
      <c r="Q62" s="115"/>
      <c r="R62" s="115"/>
      <c r="S62" s="115"/>
      <c r="T62" s="115"/>
      <c r="U62" s="97"/>
      <c r="V62" s="115"/>
      <c r="W62" s="115"/>
    </row>
    <row r="63" ht="32.9" customHeight="1" spans="1:23">
      <c r="A63" s="23" t="s">
        <v>249</v>
      </c>
      <c r="B63" s="112" t="s">
        <v>307</v>
      </c>
      <c r="C63" s="23" t="s">
        <v>306</v>
      </c>
      <c r="D63" s="23" t="s">
        <v>52</v>
      </c>
      <c r="E63" s="23" t="s">
        <v>103</v>
      </c>
      <c r="F63" s="23" t="s">
        <v>104</v>
      </c>
      <c r="G63" s="23" t="s">
        <v>210</v>
      </c>
      <c r="H63" s="23" t="s">
        <v>211</v>
      </c>
      <c r="I63" s="115">
        <v>2820.16</v>
      </c>
      <c r="J63" s="115"/>
      <c r="K63" s="115"/>
      <c r="L63" s="115"/>
      <c r="M63" s="115"/>
      <c r="N63" s="115">
        <v>2820.16</v>
      </c>
      <c r="O63" s="115"/>
      <c r="P63" s="115"/>
      <c r="Q63" s="115"/>
      <c r="R63" s="115"/>
      <c r="S63" s="115"/>
      <c r="T63" s="115"/>
      <c r="U63" s="97"/>
      <c r="V63" s="115"/>
      <c r="W63" s="115"/>
    </row>
    <row r="64" ht="32.9" customHeight="1" spans="1:23">
      <c r="A64" s="23"/>
      <c r="B64" s="23"/>
      <c r="C64" s="23" t="s">
        <v>268</v>
      </c>
      <c r="D64" s="23"/>
      <c r="E64" s="23"/>
      <c r="F64" s="23"/>
      <c r="G64" s="23"/>
      <c r="H64" s="23"/>
      <c r="I64" s="115">
        <v>40000</v>
      </c>
      <c r="J64" s="115">
        <v>40000</v>
      </c>
      <c r="K64" s="115">
        <v>40000</v>
      </c>
      <c r="L64" s="115"/>
      <c r="M64" s="115"/>
      <c r="N64" s="115"/>
      <c r="O64" s="115"/>
      <c r="P64" s="115"/>
      <c r="Q64" s="115"/>
      <c r="R64" s="115"/>
      <c r="S64" s="115"/>
      <c r="T64" s="115"/>
      <c r="U64" s="97"/>
      <c r="V64" s="115"/>
      <c r="W64" s="115"/>
    </row>
    <row r="65" ht="32.9" customHeight="1" spans="1:23">
      <c r="A65" s="23" t="s">
        <v>249</v>
      </c>
      <c r="B65" s="112" t="s">
        <v>308</v>
      </c>
      <c r="C65" s="23" t="s">
        <v>268</v>
      </c>
      <c r="D65" s="23" t="s">
        <v>52</v>
      </c>
      <c r="E65" s="23" t="s">
        <v>103</v>
      </c>
      <c r="F65" s="23" t="s">
        <v>104</v>
      </c>
      <c r="G65" s="23" t="s">
        <v>210</v>
      </c>
      <c r="H65" s="23" t="s">
        <v>211</v>
      </c>
      <c r="I65" s="115">
        <v>40000</v>
      </c>
      <c r="J65" s="115">
        <v>40000</v>
      </c>
      <c r="K65" s="115">
        <v>40000</v>
      </c>
      <c r="L65" s="115"/>
      <c r="M65" s="115"/>
      <c r="N65" s="115"/>
      <c r="O65" s="115"/>
      <c r="P65" s="115"/>
      <c r="Q65" s="115"/>
      <c r="R65" s="115"/>
      <c r="S65" s="115"/>
      <c r="T65" s="115"/>
      <c r="U65" s="97"/>
      <c r="V65" s="115"/>
      <c r="W65" s="115"/>
    </row>
    <row r="66" ht="32.9" customHeight="1" spans="1:23">
      <c r="A66" s="23"/>
      <c r="B66" s="23"/>
      <c r="C66" s="23" t="s">
        <v>309</v>
      </c>
      <c r="D66" s="23"/>
      <c r="E66" s="23"/>
      <c r="F66" s="23"/>
      <c r="G66" s="23"/>
      <c r="H66" s="23"/>
      <c r="I66" s="115">
        <v>109420.94</v>
      </c>
      <c r="J66" s="115">
        <v>100000</v>
      </c>
      <c r="K66" s="115">
        <v>100000</v>
      </c>
      <c r="L66" s="115"/>
      <c r="M66" s="115"/>
      <c r="N66" s="115">
        <v>9420.94</v>
      </c>
      <c r="O66" s="115"/>
      <c r="P66" s="115"/>
      <c r="Q66" s="115"/>
      <c r="R66" s="115"/>
      <c r="S66" s="115"/>
      <c r="T66" s="115"/>
      <c r="U66" s="97"/>
      <c r="V66" s="115"/>
      <c r="W66" s="115"/>
    </row>
    <row r="67" ht="32.9" customHeight="1" spans="1:23">
      <c r="A67" s="23" t="s">
        <v>264</v>
      </c>
      <c r="B67" s="112" t="s">
        <v>310</v>
      </c>
      <c r="C67" s="23" t="s">
        <v>309</v>
      </c>
      <c r="D67" s="23" t="s">
        <v>52</v>
      </c>
      <c r="E67" s="23" t="s">
        <v>103</v>
      </c>
      <c r="F67" s="23" t="s">
        <v>104</v>
      </c>
      <c r="G67" s="23" t="s">
        <v>286</v>
      </c>
      <c r="H67" s="23" t="s">
        <v>287</v>
      </c>
      <c r="I67" s="115">
        <v>9328.05</v>
      </c>
      <c r="J67" s="115"/>
      <c r="K67" s="115"/>
      <c r="L67" s="115"/>
      <c r="M67" s="115"/>
      <c r="N67" s="115">
        <v>9328.05</v>
      </c>
      <c r="O67" s="115"/>
      <c r="P67" s="115"/>
      <c r="Q67" s="115"/>
      <c r="R67" s="115"/>
      <c r="S67" s="115"/>
      <c r="T67" s="115"/>
      <c r="U67" s="97"/>
      <c r="V67" s="115"/>
      <c r="W67" s="115"/>
    </row>
    <row r="68" ht="32.9" customHeight="1" spans="1:23">
      <c r="A68" s="23" t="s">
        <v>264</v>
      </c>
      <c r="B68" s="112" t="s">
        <v>310</v>
      </c>
      <c r="C68" s="23" t="s">
        <v>309</v>
      </c>
      <c r="D68" s="23" t="s">
        <v>52</v>
      </c>
      <c r="E68" s="23" t="s">
        <v>103</v>
      </c>
      <c r="F68" s="23" t="s">
        <v>104</v>
      </c>
      <c r="G68" s="23" t="s">
        <v>210</v>
      </c>
      <c r="H68" s="23" t="s">
        <v>211</v>
      </c>
      <c r="I68" s="115">
        <v>94092.89</v>
      </c>
      <c r="J68" s="115">
        <v>94000</v>
      </c>
      <c r="K68" s="115">
        <v>94000</v>
      </c>
      <c r="L68" s="115"/>
      <c r="M68" s="115"/>
      <c r="N68" s="115">
        <v>92.89</v>
      </c>
      <c r="O68" s="115"/>
      <c r="P68" s="115"/>
      <c r="Q68" s="115"/>
      <c r="R68" s="115"/>
      <c r="S68" s="115"/>
      <c r="T68" s="115"/>
      <c r="U68" s="97"/>
      <c r="V68" s="115"/>
      <c r="W68" s="115"/>
    </row>
    <row r="69" ht="32.9" customHeight="1" spans="1:23">
      <c r="A69" s="23" t="s">
        <v>264</v>
      </c>
      <c r="B69" s="112" t="s">
        <v>310</v>
      </c>
      <c r="C69" s="23" t="s">
        <v>309</v>
      </c>
      <c r="D69" s="23" t="s">
        <v>52</v>
      </c>
      <c r="E69" s="23" t="s">
        <v>103</v>
      </c>
      <c r="F69" s="23" t="s">
        <v>104</v>
      </c>
      <c r="G69" s="23" t="s">
        <v>212</v>
      </c>
      <c r="H69" s="23" t="s">
        <v>213</v>
      </c>
      <c r="I69" s="115">
        <v>6000</v>
      </c>
      <c r="J69" s="115">
        <v>6000</v>
      </c>
      <c r="K69" s="115">
        <v>6000</v>
      </c>
      <c r="L69" s="115"/>
      <c r="M69" s="115"/>
      <c r="N69" s="115"/>
      <c r="O69" s="115"/>
      <c r="P69" s="115"/>
      <c r="Q69" s="115"/>
      <c r="R69" s="115"/>
      <c r="S69" s="115"/>
      <c r="T69" s="115"/>
      <c r="U69" s="97"/>
      <c r="V69" s="115"/>
      <c r="W69" s="115"/>
    </row>
    <row r="70" ht="32.9" customHeight="1" spans="1:23">
      <c r="A70" s="23"/>
      <c r="B70" s="23"/>
      <c r="C70" s="23" t="s">
        <v>268</v>
      </c>
      <c r="D70" s="23"/>
      <c r="E70" s="23"/>
      <c r="F70" s="23"/>
      <c r="G70" s="23"/>
      <c r="H70" s="23"/>
      <c r="I70" s="115">
        <v>40000</v>
      </c>
      <c r="J70" s="115">
        <v>40000</v>
      </c>
      <c r="K70" s="115">
        <v>40000</v>
      </c>
      <c r="L70" s="115"/>
      <c r="M70" s="115"/>
      <c r="N70" s="115"/>
      <c r="O70" s="115"/>
      <c r="P70" s="115"/>
      <c r="Q70" s="115"/>
      <c r="R70" s="115"/>
      <c r="S70" s="115"/>
      <c r="T70" s="115"/>
      <c r="U70" s="97"/>
      <c r="V70" s="115"/>
      <c r="W70" s="115"/>
    </row>
    <row r="71" ht="32.9" customHeight="1" spans="1:23">
      <c r="A71" s="23" t="s">
        <v>249</v>
      </c>
      <c r="B71" s="112" t="s">
        <v>311</v>
      </c>
      <c r="C71" s="23" t="s">
        <v>268</v>
      </c>
      <c r="D71" s="23" t="s">
        <v>47</v>
      </c>
      <c r="E71" s="23" t="s">
        <v>103</v>
      </c>
      <c r="F71" s="23" t="s">
        <v>104</v>
      </c>
      <c r="G71" s="23" t="s">
        <v>210</v>
      </c>
      <c r="H71" s="23" t="s">
        <v>211</v>
      </c>
      <c r="I71" s="115">
        <v>40000</v>
      </c>
      <c r="J71" s="115">
        <v>40000</v>
      </c>
      <c r="K71" s="115">
        <v>40000</v>
      </c>
      <c r="L71" s="115"/>
      <c r="M71" s="115"/>
      <c r="N71" s="115"/>
      <c r="O71" s="115"/>
      <c r="P71" s="115"/>
      <c r="Q71" s="115"/>
      <c r="R71" s="115"/>
      <c r="S71" s="115"/>
      <c r="T71" s="115"/>
      <c r="U71" s="97"/>
      <c r="V71" s="115"/>
      <c r="W71" s="115"/>
    </row>
    <row r="72" ht="32.9" customHeight="1" spans="1:23">
      <c r="A72" s="23"/>
      <c r="B72" s="23"/>
      <c r="C72" s="23" t="s">
        <v>312</v>
      </c>
      <c r="D72" s="23"/>
      <c r="E72" s="23"/>
      <c r="F72" s="23"/>
      <c r="G72" s="23"/>
      <c r="H72" s="23"/>
      <c r="I72" s="115">
        <v>172775</v>
      </c>
      <c r="J72" s="115">
        <v>150000</v>
      </c>
      <c r="K72" s="115">
        <v>150000</v>
      </c>
      <c r="L72" s="115"/>
      <c r="M72" s="115"/>
      <c r="N72" s="115">
        <v>22775</v>
      </c>
      <c r="O72" s="115"/>
      <c r="P72" s="115"/>
      <c r="Q72" s="115"/>
      <c r="R72" s="115"/>
      <c r="S72" s="115"/>
      <c r="T72" s="115"/>
      <c r="U72" s="97"/>
      <c r="V72" s="115"/>
      <c r="W72" s="115"/>
    </row>
    <row r="73" ht="32.9" customHeight="1" spans="1:23">
      <c r="A73" s="23" t="s">
        <v>249</v>
      </c>
      <c r="B73" s="112" t="s">
        <v>313</v>
      </c>
      <c r="C73" s="23" t="s">
        <v>312</v>
      </c>
      <c r="D73" s="23" t="s">
        <v>47</v>
      </c>
      <c r="E73" s="23" t="s">
        <v>103</v>
      </c>
      <c r="F73" s="23" t="s">
        <v>104</v>
      </c>
      <c r="G73" s="23" t="s">
        <v>286</v>
      </c>
      <c r="H73" s="23" t="s">
        <v>287</v>
      </c>
      <c r="I73" s="115">
        <v>20000</v>
      </c>
      <c r="J73" s="115">
        <v>10000</v>
      </c>
      <c r="K73" s="115">
        <v>10000</v>
      </c>
      <c r="L73" s="115"/>
      <c r="M73" s="115"/>
      <c r="N73" s="115">
        <v>10000</v>
      </c>
      <c r="O73" s="115"/>
      <c r="P73" s="115"/>
      <c r="Q73" s="115"/>
      <c r="R73" s="115"/>
      <c r="S73" s="115"/>
      <c r="T73" s="115"/>
      <c r="U73" s="97"/>
      <c r="V73" s="115"/>
      <c r="W73" s="115"/>
    </row>
    <row r="74" ht="32.9" customHeight="1" spans="1:23">
      <c r="A74" s="23" t="s">
        <v>249</v>
      </c>
      <c r="B74" s="112" t="s">
        <v>313</v>
      </c>
      <c r="C74" s="23" t="s">
        <v>312</v>
      </c>
      <c r="D74" s="23" t="s">
        <v>47</v>
      </c>
      <c r="E74" s="23" t="s">
        <v>103</v>
      </c>
      <c r="F74" s="23" t="s">
        <v>104</v>
      </c>
      <c r="G74" s="23" t="s">
        <v>210</v>
      </c>
      <c r="H74" s="23" t="s">
        <v>211</v>
      </c>
      <c r="I74" s="115">
        <v>100913</v>
      </c>
      <c r="J74" s="115">
        <v>90700</v>
      </c>
      <c r="K74" s="115">
        <v>90700</v>
      </c>
      <c r="L74" s="115"/>
      <c r="M74" s="115"/>
      <c r="N74" s="115">
        <v>10213</v>
      </c>
      <c r="O74" s="115"/>
      <c r="P74" s="115"/>
      <c r="Q74" s="115"/>
      <c r="R74" s="115"/>
      <c r="S74" s="115"/>
      <c r="T74" s="115"/>
      <c r="U74" s="97"/>
      <c r="V74" s="115"/>
      <c r="W74" s="115"/>
    </row>
    <row r="75" ht="32.9" customHeight="1" spans="1:23">
      <c r="A75" s="23" t="s">
        <v>249</v>
      </c>
      <c r="B75" s="112" t="s">
        <v>313</v>
      </c>
      <c r="C75" s="23" t="s">
        <v>312</v>
      </c>
      <c r="D75" s="23" t="s">
        <v>47</v>
      </c>
      <c r="E75" s="23" t="s">
        <v>103</v>
      </c>
      <c r="F75" s="23" t="s">
        <v>104</v>
      </c>
      <c r="G75" s="23" t="s">
        <v>216</v>
      </c>
      <c r="H75" s="23" t="s">
        <v>217</v>
      </c>
      <c r="I75" s="115">
        <v>47762</v>
      </c>
      <c r="J75" s="115">
        <v>45900</v>
      </c>
      <c r="K75" s="115">
        <v>45900</v>
      </c>
      <c r="L75" s="115"/>
      <c r="M75" s="115"/>
      <c r="N75" s="115">
        <v>1862</v>
      </c>
      <c r="O75" s="115"/>
      <c r="P75" s="115"/>
      <c r="Q75" s="115"/>
      <c r="R75" s="115"/>
      <c r="S75" s="115"/>
      <c r="T75" s="115"/>
      <c r="U75" s="97"/>
      <c r="V75" s="115"/>
      <c r="W75" s="115"/>
    </row>
    <row r="76" ht="32.9" customHeight="1" spans="1:23">
      <c r="A76" s="23" t="s">
        <v>249</v>
      </c>
      <c r="B76" s="112" t="s">
        <v>313</v>
      </c>
      <c r="C76" s="23" t="s">
        <v>312</v>
      </c>
      <c r="D76" s="23" t="s">
        <v>47</v>
      </c>
      <c r="E76" s="23" t="s">
        <v>103</v>
      </c>
      <c r="F76" s="23" t="s">
        <v>104</v>
      </c>
      <c r="G76" s="23" t="s">
        <v>290</v>
      </c>
      <c r="H76" s="23" t="s">
        <v>291</v>
      </c>
      <c r="I76" s="115">
        <v>4100</v>
      </c>
      <c r="J76" s="115">
        <v>3400</v>
      </c>
      <c r="K76" s="115">
        <v>3400</v>
      </c>
      <c r="L76" s="115"/>
      <c r="M76" s="115"/>
      <c r="N76" s="115">
        <v>700</v>
      </c>
      <c r="O76" s="115"/>
      <c r="P76" s="115"/>
      <c r="Q76" s="115"/>
      <c r="R76" s="115"/>
      <c r="S76" s="115"/>
      <c r="T76" s="115"/>
      <c r="U76" s="97"/>
      <c r="V76" s="115"/>
      <c r="W76" s="115"/>
    </row>
    <row r="77" ht="18.75" customHeight="1" spans="1:23">
      <c r="A77" s="30" t="s">
        <v>116</v>
      </c>
      <c r="B77" s="31"/>
      <c r="C77" s="31"/>
      <c r="D77" s="31"/>
      <c r="E77" s="31"/>
      <c r="F77" s="31"/>
      <c r="G77" s="31"/>
      <c r="H77" s="32"/>
      <c r="I77" s="115">
        <v>130293408.57</v>
      </c>
      <c r="J77" s="115">
        <v>124665000</v>
      </c>
      <c r="K77" s="115">
        <v>7705000</v>
      </c>
      <c r="L77" s="115"/>
      <c r="M77" s="115"/>
      <c r="N77" s="115">
        <v>5628408.57</v>
      </c>
      <c r="O77" s="115"/>
      <c r="P77" s="115"/>
      <c r="Q77" s="115"/>
      <c r="R77" s="115"/>
      <c r="S77" s="115"/>
      <c r="T77" s="115"/>
      <c r="U77" s="97"/>
      <c r="V77" s="115"/>
      <c r="W77" s="115"/>
    </row>
  </sheetData>
  <mergeCells count="28">
    <mergeCell ref="A2:W2"/>
    <mergeCell ref="A3:I3"/>
    <mergeCell ref="J4:M4"/>
    <mergeCell ref="N4:P4"/>
    <mergeCell ref="R4:W4"/>
    <mergeCell ref="J5:K5"/>
    <mergeCell ref="A77:H7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5"/>
  <sheetViews>
    <sheetView showZeros="0" workbookViewId="0">
      <selection activeCell="A4" sqref="A4"/>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0:10">
      <c r="J1" s="55" t="s">
        <v>314</v>
      </c>
    </row>
    <row r="2" ht="28.5" customHeight="1" spans="1:10">
      <c r="A2" s="44" t="s">
        <v>315</v>
      </c>
      <c r="B2" s="27"/>
      <c r="C2" s="27"/>
      <c r="D2" s="27"/>
      <c r="E2" s="27"/>
      <c r="F2" s="45"/>
      <c r="G2" s="27"/>
      <c r="H2" s="45"/>
      <c r="I2" s="45"/>
      <c r="J2" s="27"/>
    </row>
    <row r="3" ht="15" customHeight="1" spans="1:1">
      <c r="A3" s="4" t="str">
        <f>"单位名称："&amp;"云南省医疗保障局"</f>
        <v>单位名称：云南省医疗保障局</v>
      </c>
    </row>
    <row r="4" ht="14.25" customHeight="1" spans="1:10">
      <c r="A4" s="46" t="s">
        <v>316</v>
      </c>
      <c r="B4" s="46" t="s">
        <v>317</v>
      </c>
      <c r="C4" s="46" t="s">
        <v>318</v>
      </c>
      <c r="D4" s="46" t="s">
        <v>319</v>
      </c>
      <c r="E4" s="46" t="s">
        <v>320</v>
      </c>
      <c r="F4" s="47" t="s">
        <v>321</v>
      </c>
      <c r="G4" s="46" t="s">
        <v>322</v>
      </c>
      <c r="H4" s="47" t="s">
        <v>323</v>
      </c>
      <c r="I4" s="47" t="s">
        <v>324</v>
      </c>
      <c r="J4" s="46" t="s">
        <v>325</v>
      </c>
    </row>
    <row r="5" ht="14.25" customHeight="1" spans="1:10">
      <c r="A5" s="46">
        <v>1</v>
      </c>
      <c r="B5" s="46">
        <v>2</v>
      </c>
      <c r="C5" s="46">
        <v>3</v>
      </c>
      <c r="D5" s="46">
        <v>4</v>
      </c>
      <c r="E5" s="46">
        <v>5</v>
      </c>
      <c r="F5" s="47">
        <v>6</v>
      </c>
      <c r="G5" s="46">
        <v>7</v>
      </c>
      <c r="H5" s="47">
        <v>8</v>
      </c>
      <c r="I5" s="47">
        <v>9</v>
      </c>
      <c r="J5" s="46">
        <v>10</v>
      </c>
    </row>
    <row r="6" ht="17.3" customHeight="1" spans="1:10">
      <c r="A6" s="48" t="s">
        <v>45</v>
      </c>
      <c r="B6" s="49"/>
      <c r="C6" s="49"/>
      <c r="D6" s="49"/>
      <c r="E6" s="50"/>
      <c r="F6" s="51"/>
      <c r="G6" s="50"/>
      <c r="H6" s="51"/>
      <c r="I6" s="51"/>
      <c r="J6" s="50"/>
    </row>
    <row r="7" ht="47.3" customHeight="1" spans="1:10">
      <c r="A7" s="52" t="s">
        <v>45</v>
      </c>
      <c r="B7" s="53"/>
      <c r="C7" s="53"/>
      <c r="D7" s="53"/>
      <c r="E7" s="48"/>
      <c r="F7" s="53"/>
      <c r="G7" s="48"/>
      <c r="H7" s="53"/>
      <c r="I7" s="53"/>
      <c r="J7" s="56"/>
    </row>
    <row r="8" ht="47.3" customHeight="1" spans="1:10">
      <c r="A8" s="54" t="s">
        <v>256</v>
      </c>
      <c r="B8" s="53" t="s">
        <v>326</v>
      </c>
      <c r="C8" s="53" t="s">
        <v>327</v>
      </c>
      <c r="D8" s="53" t="s">
        <v>328</v>
      </c>
      <c r="E8" s="48" t="s">
        <v>329</v>
      </c>
      <c r="F8" s="53" t="s">
        <v>330</v>
      </c>
      <c r="G8" s="48" t="s">
        <v>331</v>
      </c>
      <c r="H8" s="53" t="s">
        <v>332</v>
      </c>
      <c r="I8" s="53" t="s">
        <v>333</v>
      </c>
      <c r="J8" s="56" t="s">
        <v>334</v>
      </c>
    </row>
    <row r="9" ht="47.3" customHeight="1" spans="1:10">
      <c r="A9" s="54" t="s">
        <v>256</v>
      </c>
      <c r="B9" s="53" t="s">
        <v>326</v>
      </c>
      <c r="C9" s="53" t="s">
        <v>327</v>
      </c>
      <c r="D9" s="53" t="s">
        <v>335</v>
      </c>
      <c r="E9" s="48" t="s">
        <v>336</v>
      </c>
      <c r="F9" s="53" t="s">
        <v>330</v>
      </c>
      <c r="G9" s="48" t="s">
        <v>337</v>
      </c>
      <c r="H9" s="53" t="s">
        <v>338</v>
      </c>
      <c r="I9" s="53" t="s">
        <v>333</v>
      </c>
      <c r="J9" s="56" t="s">
        <v>336</v>
      </c>
    </row>
    <row r="10" ht="47.3" customHeight="1" spans="1:10">
      <c r="A10" s="54" t="s">
        <v>256</v>
      </c>
      <c r="B10" s="53" t="s">
        <v>326</v>
      </c>
      <c r="C10" s="53" t="s">
        <v>327</v>
      </c>
      <c r="D10" s="53" t="s">
        <v>335</v>
      </c>
      <c r="E10" s="48" t="s">
        <v>339</v>
      </c>
      <c r="F10" s="53" t="s">
        <v>330</v>
      </c>
      <c r="G10" s="48" t="s">
        <v>340</v>
      </c>
      <c r="H10" s="53" t="s">
        <v>338</v>
      </c>
      <c r="I10" s="53" t="s">
        <v>333</v>
      </c>
      <c r="J10" s="56" t="s">
        <v>339</v>
      </c>
    </row>
    <row r="11" ht="47.3" customHeight="1" spans="1:10">
      <c r="A11" s="54" t="s">
        <v>256</v>
      </c>
      <c r="B11" s="53" t="s">
        <v>326</v>
      </c>
      <c r="C11" s="53" t="s">
        <v>341</v>
      </c>
      <c r="D11" s="53" t="s">
        <v>342</v>
      </c>
      <c r="E11" s="48" t="s">
        <v>343</v>
      </c>
      <c r="F11" s="53" t="s">
        <v>330</v>
      </c>
      <c r="G11" s="48" t="s">
        <v>344</v>
      </c>
      <c r="H11" s="53" t="s">
        <v>338</v>
      </c>
      <c r="I11" s="53" t="s">
        <v>333</v>
      </c>
      <c r="J11" s="56" t="s">
        <v>345</v>
      </c>
    </row>
    <row r="12" ht="47.3" customHeight="1" spans="1:10">
      <c r="A12" s="54" t="s">
        <v>256</v>
      </c>
      <c r="B12" s="53" t="s">
        <v>326</v>
      </c>
      <c r="C12" s="53" t="s">
        <v>346</v>
      </c>
      <c r="D12" s="53" t="s">
        <v>347</v>
      </c>
      <c r="E12" s="48" t="s">
        <v>348</v>
      </c>
      <c r="F12" s="53" t="s">
        <v>330</v>
      </c>
      <c r="G12" s="48" t="s">
        <v>344</v>
      </c>
      <c r="H12" s="53" t="s">
        <v>338</v>
      </c>
      <c r="I12" s="53" t="s">
        <v>333</v>
      </c>
      <c r="J12" s="56" t="s">
        <v>349</v>
      </c>
    </row>
    <row r="13" ht="47.3" customHeight="1" spans="1:10">
      <c r="A13" s="54" t="s">
        <v>253</v>
      </c>
      <c r="B13" s="53" t="s">
        <v>350</v>
      </c>
      <c r="C13" s="53" t="s">
        <v>327</v>
      </c>
      <c r="D13" s="53" t="s">
        <v>328</v>
      </c>
      <c r="E13" s="48" t="s">
        <v>351</v>
      </c>
      <c r="F13" s="53" t="s">
        <v>330</v>
      </c>
      <c r="G13" s="48" t="s">
        <v>138</v>
      </c>
      <c r="H13" s="53" t="s">
        <v>352</v>
      </c>
      <c r="I13" s="53" t="s">
        <v>333</v>
      </c>
      <c r="J13" s="56" t="s">
        <v>353</v>
      </c>
    </row>
    <row r="14" ht="47.3" customHeight="1" spans="1:10">
      <c r="A14" s="54" t="s">
        <v>253</v>
      </c>
      <c r="B14" s="53" t="s">
        <v>350</v>
      </c>
      <c r="C14" s="53" t="s">
        <v>341</v>
      </c>
      <c r="D14" s="53" t="s">
        <v>354</v>
      </c>
      <c r="E14" s="48" t="s">
        <v>355</v>
      </c>
      <c r="F14" s="53" t="s">
        <v>356</v>
      </c>
      <c r="G14" s="48" t="s">
        <v>357</v>
      </c>
      <c r="H14" s="53"/>
      <c r="I14" s="53" t="s">
        <v>358</v>
      </c>
      <c r="J14" s="56" t="s">
        <v>355</v>
      </c>
    </row>
    <row r="15" ht="47.3" customHeight="1" spans="1:10">
      <c r="A15" s="54" t="s">
        <v>253</v>
      </c>
      <c r="B15" s="53" t="s">
        <v>350</v>
      </c>
      <c r="C15" s="53" t="s">
        <v>346</v>
      </c>
      <c r="D15" s="53" t="s">
        <v>347</v>
      </c>
      <c r="E15" s="48" t="s">
        <v>359</v>
      </c>
      <c r="F15" s="53" t="s">
        <v>330</v>
      </c>
      <c r="G15" s="48" t="s">
        <v>344</v>
      </c>
      <c r="H15" s="53" t="s">
        <v>338</v>
      </c>
      <c r="I15" s="53" t="s">
        <v>333</v>
      </c>
      <c r="J15" s="56" t="s">
        <v>359</v>
      </c>
    </row>
    <row r="16" ht="47.3" customHeight="1" spans="1:10">
      <c r="A16" s="54" t="s">
        <v>268</v>
      </c>
      <c r="B16" s="53" t="s">
        <v>360</v>
      </c>
      <c r="C16" s="53" t="s">
        <v>327</v>
      </c>
      <c r="D16" s="53" t="s">
        <v>328</v>
      </c>
      <c r="E16" s="48" t="s">
        <v>361</v>
      </c>
      <c r="F16" s="53" t="s">
        <v>330</v>
      </c>
      <c r="G16" s="48" t="s">
        <v>137</v>
      </c>
      <c r="H16" s="53" t="s">
        <v>362</v>
      </c>
      <c r="I16" s="53" t="s">
        <v>333</v>
      </c>
      <c r="J16" s="56" t="s">
        <v>363</v>
      </c>
    </row>
    <row r="17" ht="47.3" customHeight="1" spans="1:10">
      <c r="A17" s="54" t="s">
        <v>268</v>
      </c>
      <c r="B17" s="53" t="s">
        <v>360</v>
      </c>
      <c r="C17" s="53" t="s">
        <v>327</v>
      </c>
      <c r="D17" s="53" t="s">
        <v>335</v>
      </c>
      <c r="E17" s="48" t="s">
        <v>364</v>
      </c>
      <c r="F17" s="53" t="s">
        <v>330</v>
      </c>
      <c r="G17" s="48" t="s">
        <v>344</v>
      </c>
      <c r="H17" s="53" t="s">
        <v>338</v>
      </c>
      <c r="I17" s="53" t="s">
        <v>333</v>
      </c>
      <c r="J17" s="56" t="s">
        <v>365</v>
      </c>
    </row>
    <row r="18" ht="47.3" customHeight="1" spans="1:10">
      <c r="A18" s="54" t="s">
        <v>268</v>
      </c>
      <c r="B18" s="53" t="s">
        <v>360</v>
      </c>
      <c r="C18" s="53" t="s">
        <v>341</v>
      </c>
      <c r="D18" s="53" t="s">
        <v>354</v>
      </c>
      <c r="E18" s="48" t="s">
        <v>366</v>
      </c>
      <c r="F18" s="53" t="s">
        <v>330</v>
      </c>
      <c r="G18" s="48" t="s">
        <v>344</v>
      </c>
      <c r="H18" s="53" t="s">
        <v>338</v>
      </c>
      <c r="I18" s="53" t="s">
        <v>333</v>
      </c>
      <c r="J18" s="56" t="s">
        <v>367</v>
      </c>
    </row>
    <row r="19" ht="47.3" customHeight="1" spans="1:10">
      <c r="A19" s="54" t="s">
        <v>268</v>
      </c>
      <c r="B19" s="53" t="s">
        <v>360</v>
      </c>
      <c r="C19" s="53" t="s">
        <v>346</v>
      </c>
      <c r="D19" s="53" t="s">
        <v>347</v>
      </c>
      <c r="E19" s="48" t="s">
        <v>368</v>
      </c>
      <c r="F19" s="53" t="s">
        <v>369</v>
      </c>
      <c r="G19" s="48" t="s">
        <v>344</v>
      </c>
      <c r="H19" s="53" t="s">
        <v>362</v>
      </c>
      <c r="I19" s="53" t="s">
        <v>333</v>
      </c>
      <c r="J19" s="56" t="s">
        <v>370</v>
      </c>
    </row>
    <row r="20" ht="47.3" customHeight="1" spans="1:10">
      <c r="A20" s="54" t="s">
        <v>274</v>
      </c>
      <c r="B20" s="53" t="s">
        <v>371</v>
      </c>
      <c r="C20" s="53" t="s">
        <v>327</v>
      </c>
      <c r="D20" s="53" t="s">
        <v>372</v>
      </c>
      <c r="E20" s="48" t="s">
        <v>373</v>
      </c>
      <c r="F20" s="53" t="s">
        <v>369</v>
      </c>
      <c r="G20" s="48" t="s">
        <v>374</v>
      </c>
      <c r="H20" s="53" t="s">
        <v>375</v>
      </c>
      <c r="I20" s="53" t="s">
        <v>333</v>
      </c>
      <c r="J20" s="56" t="s">
        <v>376</v>
      </c>
    </row>
    <row r="21" ht="47.3" customHeight="1" spans="1:10">
      <c r="A21" s="54" t="s">
        <v>274</v>
      </c>
      <c r="B21" s="53" t="s">
        <v>371</v>
      </c>
      <c r="C21" s="53" t="s">
        <v>341</v>
      </c>
      <c r="D21" s="53" t="s">
        <v>342</v>
      </c>
      <c r="E21" s="48" t="s">
        <v>343</v>
      </c>
      <c r="F21" s="53" t="s">
        <v>330</v>
      </c>
      <c r="G21" s="48" t="s">
        <v>344</v>
      </c>
      <c r="H21" s="53" t="s">
        <v>338</v>
      </c>
      <c r="I21" s="53" t="s">
        <v>333</v>
      </c>
      <c r="J21" s="56" t="s">
        <v>377</v>
      </c>
    </row>
    <row r="22" ht="47.3" customHeight="1" spans="1:10">
      <c r="A22" s="54" t="s">
        <v>274</v>
      </c>
      <c r="B22" s="53" t="s">
        <v>371</v>
      </c>
      <c r="C22" s="53" t="s">
        <v>341</v>
      </c>
      <c r="D22" s="53" t="s">
        <v>342</v>
      </c>
      <c r="E22" s="48" t="s">
        <v>378</v>
      </c>
      <c r="F22" s="53" t="s">
        <v>379</v>
      </c>
      <c r="G22" s="48" t="s">
        <v>344</v>
      </c>
      <c r="H22" s="53" t="s">
        <v>338</v>
      </c>
      <c r="I22" s="53" t="s">
        <v>333</v>
      </c>
      <c r="J22" s="56" t="s">
        <v>380</v>
      </c>
    </row>
    <row r="23" ht="47.3" customHeight="1" spans="1:10">
      <c r="A23" s="54" t="s">
        <v>274</v>
      </c>
      <c r="B23" s="53" t="s">
        <v>371</v>
      </c>
      <c r="C23" s="53" t="s">
        <v>346</v>
      </c>
      <c r="D23" s="53" t="s">
        <v>347</v>
      </c>
      <c r="E23" s="48" t="s">
        <v>348</v>
      </c>
      <c r="F23" s="53" t="s">
        <v>330</v>
      </c>
      <c r="G23" s="48" t="s">
        <v>344</v>
      </c>
      <c r="H23" s="53" t="s">
        <v>338</v>
      </c>
      <c r="I23" s="53" t="s">
        <v>333</v>
      </c>
      <c r="J23" s="56" t="s">
        <v>381</v>
      </c>
    </row>
    <row r="24" ht="47.3" customHeight="1" spans="1:10">
      <c r="A24" s="54" t="s">
        <v>284</v>
      </c>
      <c r="B24" s="53" t="s">
        <v>382</v>
      </c>
      <c r="C24" s="53" t="s">
        <v>327</v>
      </c>
      <c r="D24" s="53" t="s">
        <v>328</v>
      </c>
      <c r="E24" s="48" t="s">
        <v>383</v>
      </c>
      <c r="F24" s="53" t="s">
        <v>330</v>
      </c>
      <c r="G24" s="48" t="s">
        <v>138</v>
      </c>
      <c r="H24" s="53" t="s">
        <v>362</v>
      </c>
      <c r="I24" s="53" t="s">
        <v>333</v>
      </c>
      <c r="J24" s="56" t="s">
        <v>384</v>
      </c>
    </row>
    <row r="25" ht="47.3" customHeight="1" spans="1:10">
      <c r="A25" s="54" t="s">
        <v>284</v>
      </c>
      <c r="B25" s="53" t="s">
        <v>382</v>
      </c>
      <c r="C25" s="53" t="s">
        <v>327</v>
      </c>
      <c r="D25" s="53" t="s">
        <v>328</v>
      </c>
      <c r="E25" s="48" t="s">
        <v>385</v>
      </c>
      <c r="F25" s="53" t="s">
        <v>330</v>
      </c>
      <c r="G25" s="48" t="s">
        <v>386</v>
      </c>
      <c r="H25" s="53" t="s">
        <v>338</v>
      </c>
      <c r="I25" s="53" t="s">
        <v>333</v>
      </c>
      <c r="J25" s="56" t="s">
        <v>387</v>
      </c>
    </row>
    <row r="26" ht="47.3" customHeight="1" spans="1:10">
      <c r="A26" s="54" t="s">
        <v>284</v>
      </c>
      <c r="B26" s="53" t="s">
        <v>382</v>
      </c>
      <c r="C26" s="53" t="s">
        <v>327</v>
      </c>
      <c r="D26" s="53" t="s">
        <v>328</v>
      </c>
      <c r="E26" s="48" t="s">
        <v>388</v>
      </c>
      <c r="F26" s="53" t="s">
        <v>330</v>
      </c>
      <c r="G26" s="48" t="s">
        <v>389</v>
      </c>
      <c r="H26" s="53" t="s">
        <v>390</v>
      </c>
      <c r="I26" s="53" t="s">
        <v>333</v>
      </c>
      <c r="J26" s="56" t="s">
        <v>388</v>
      </c>
    </row>
    <row r="27" ht="47.3" customHeight="1" spans="1:10">
      <c r="A27" s="54" t="s">
        <v>284</v>
      </c>
      <c r="B27" s="53" t="s">
        <v>382</v>
      </c>
      <c r="C27" s="53" t="s">
        <v>327</v>
      </c>
      <c r="D27" s="53" t="s">
        <v>328</v>
      </c>
      <c r="E27" s="48" t="s">
        <v>391</v>
      </c>
      <c r="F27" s="53" t="s">
        <v>330</v>
      </c>
      <c r="G27" s="48" t="s">
        <v>374</v>
      </c>
      <c r="H27" s="53" t="s">
        <v>392</v>
      </c>
      <c r="I27" s="53" t="s">
        <v>333</v>
      </c>
      <c r="J27" s="56" t="s">
        <v>393</v>
      </c>
    </row>
    <row r="28" ht="47.3" customHeight="1" spans="1:10">
      <c r="A28" s="54" t="s">
        <v>284</v>
      </c>
      <c r="B28" s="53" t="s">
        <v>382</v>
      </c>
      <c r="C28" s="53" t="s">
        <v>327</v>
      </c>
      <c r="D28" s="53" t="s">
        <v>328</v>
      </c>
      <c r="E28" s="48" t="s">
        <v>394</v>
      </c>
      <c r="F28" s="53" t="s">
        <v>330</v>
      </c>
      <c r="G28" s="48" t="s">
        <v>135</v>
      </c>
      <c r="H28" s="53" t="s">
        <v>395</v>
      </c>
      <c r="I28" s="53" t="s">
        <v>333</v>
      </c>
      <c r="J28" s="56" t="s">
        <v>394</v>
      </c>
    </row>
    <row r="29" ht="47.3" customHeight="1" spans="1:10">
      <c r="A29" s="54" t="s">
        <v>284</v>
      </c>
      <c r="B29" s="53" t="s">
        <v>382</v>
      </c>
      <c r="C29" s="53" t="s">
        <v>327</v>
      </c>
      <c r="D29" s="53" t="s">
        <v>328</v>
      </c>
      <c r="E29" s="48" t="s">
        <v>396</v>
      </c>
      <c r="F29" s="53" t="s">
        <v>356</v>
      </c>
      <c r="G29" s="48" t="s">
        <v>397</v>
      </c>
      <c r="H29" s="53" t="s">
        <v>352</v>
      </c>
      <c r="I29" s="53" t="s">
        <v>333</v>
      </c>
      <c r="J29" s="56" t="s">
        <v>396</v>
      </c>
    </row>
    <row r="30" ht="47.3" customHeight="1" spans="1:10">
      <c r="A30" s="54" t="s">
        <v>284</v>
      </c>
      <c r="B30" s="53" t="s">
        <v>382</v>
      </c>
      <c r="C30" s="53" t="s">
        <v>327</v>
      </c>
      <c r="D30" s="53" t="s">
        <v>335</v>
      </c>
      <c r="E30" s="48" t="s">
        <v>398</v>
      </c>
      <c r="F30" s="53" t="s">
        <v>356</v>
      </c>
      <c r="G30" s="48" t="s">
        <v>399</v>
      </c>
      <c r="H30" s="53" t="s">
        <v>338</v>
      </c>
      <c r="I30" s="53" t="s">
        <v>333</v>
      </c>
      <c r="J30" s="56" t="s">
        <v>400</v>
      </c>
    </row>
    <row r="31" ht="47.3" customHeight="1" spans="1:10">
      <c r="A31" s="54" t="s">
        <v>284</v>
      </c>
      <c r="B31" s="53" t="s">
        <v>382</v>
      </c>
      <c r="C31" s="53" t="s">
        <v>327</v>
      </c>
      <c r="D31" s="53" t="s">
        <v>335</v>
      </c>
      <c r="E31" s="48" t="s">
        <v>401</v>
      </c>
      <c r="F31" s="53" t="s">
        <v>356</v>
      </c>
      <c r="G31" s="48" t="s">
        <v>399</v>
      </c>
      <c r="H31" s="53" t="s">
        <v>338</v>
      </c>
      <c r="I31" s="53" t="s">
        <v>333</v>
      </c>
      <c r="J31" s="56" t="s">
        <v>401</v>
      </c>
    </row>
    <row r="32" ht="47.3" customHeight="1" spans="1:10">
      <c r="A32" s="54" t="s">
        <v>284</v>
      </c>
      <c r="B32" s="53" t="s">
        <v>382</v>
      </c>
      <c r="C32" s="53" t="s">
        <v>327</v>
      </c>
      <c r="D32" s="53" t="s">
        <v>372</v>
      </c>
      <c r="E32" s="48" t="s">
        <v>402</v>
      </c>
      <c r="F32" s="53" t="s">
        <v>369</v>
      </c>
      <c r="G32" s="48" t="s">
        <v>403</v>
      </c>
      <c r="H32" s="53" t="s">
        <v>375</v>
      </c>
      <c r="I32" s="53" t="s">
        <v>333</v>
      </c>
      <c r="J32" s="56" t="s">
        <v>404</v>
      </c>
    </row>
    <row r="33" ht="47.3" customHeight="1" spans="1:10">
      <c r="A33" s="54" t="s">
        <v>284</v>
      </c>
      <c r="B33" s="53" t="s">
        <v>382</v>
      </c>
      <c r="C33" s="53" t="s">
        <v>341</v>
      </c>
      <c r="D33" s="53" t="s">
        <v>342</v>
      </c>
      <c r="E33" s="48" t="s">
        <v>405</v>
      </c>
      <c r="F33" s="53" t="s">
        <v>330</v>
      </c>
      <c r="G33" s="48" t="s">
        <v>406</v>
      </c>
      <c r="H33" s="53" t="s">
        <v>338</v>
      </c>
      <c r="I33" s="53" t="s">
        <v>333</v>
      </c>
      <c r="J33" s="56" t="s">
        <v>407</v>
      </c>
    </row>
    <row r="34" ht="47.3" customHeight="1" spans="1:10">
      <c r="A34" s="54" t="s">
        <v>284</v>
      </c>
      <c r="B34" s="53" t="s">
        <v>382</v>
      </c>
      <c r="C34" s="53" t="s">
        <v>346</v>
      </c>
      <c r="D34" s="53" t="s">
        <v>347</v>
      </c>
      <c r="E34" s="48" t="s">
        <v>408</v>
      </c>
      <c r="F34" s="53" t="s">
        <v>330</v>
      </c>
      <c r="G34" s="48" t="s">
        <v>344</v>
      </c>
      <c r="H34" s="53" t="s">
        <v>338</v>
      </c>
      <c r="I34" s="53" t="s">
        <v>333</v>
      </c>
      <c r="J34" s="56" t="s">
        <v>409</v>
      </c>
    </row>
    <row r="35" ht="47.3" customHeight="1" spans="1:10">
      <c r="A35" s="54" t="s">
        <v>284</v>
      </c>
      <c r="B35" s="53" t="s">
        <v>382</v>
      </c>
      <c r="C35" s="53" t="s">
        <v>346</v>
      </c>
      <c r="D35" s="53" t="s">
        <v>347</v>
      </c>
      <c r="E35" s="48" t="s">
        <v>410</v>
      </c>
      <c r="F35" s="53" t="s">
        <v>330</v>
      </c>
      <c r="G35" s="48" t="s">
        <v>344</v>
      </c>
      <c r="H35" s="53" t="s">
        <v>338</v>
      </c>
      <c r="I35" s="53" t="s">
        <v>333</v>
      </c>
      <c r="J35" s="56" t="s">
        <v>411</v>
      </c>
    </row>
    <row r="36" ht="47.3" customHeight="1" spans="1:10">
      <c r="A36" s="54" t="s">
        <v>292</v>
      </c>
      <c r="B36" s="53" t="s">
        <v>412</v>
      </c>
      <c r="C36" s="53" t="s">
        <v>327</v>
      </c>
      <c r="D36" s="53" t="s">
        <v>328</v>
      </c>
      <c r="E36" s="48" t="s">
        <v>413</v>
      </c>
      <c r="F36" s="53" t="s">
        <v>330</v>
      </c>
      <c r="G36" s="48" t="s">
        <v>134</v>
      </c>
      <c r="H36" s="53" t="s">
        <v>352</v>
      </c>
      <c r="I36" s="53" t="s">
        <v>333</v>
      </c>
      <c r="J36" s="56" t="s">
        <v>414</v>
      </c>
    </row>
    <row r="37" ht="47.3" customHeight="1" spans="1:10">
      <c r="A37" s="54" t="s">
        <v>292</v>
      </c>
      <c r="B37" s="53" t="s">
        <v>412</v>
      </c>
      <c r="C37" s="53" t="s">
        <v>327</v>
      </c>
      <c r="D37" s="53" t="s">
        <v>328</v>
      </c>
      <c r="E37" s="48" t="s">
        <v>415</v>
      </c>
      <c r="F37" s="53" t="s">
        <v>330</v>
      </c>
      <c r="G37" s="48" t="s">
        <v>136</v>
      </c>
      <c r="H37" s="53" t="s">
        <v>416</v>
      </c>
      <c r="I37" s="53" t="s">
        <v>333</v>
      </c>
      <c r="J37" s="56" t="s">
        <v>417</v>
      </c>
    </row>
    <row r="38" ht="112" customHeight="1" spans="1:10">
      <c r="A38" s="54" t="s">
        <v>292</v>
      </c>
      <c r="B38" s="53" t="s">
        <v>412</v>
      </c>
      <c r="C38" s="53" t="s">
        <v>327</v>
      </c>
      <c r="D38" s="53" t="s">
        <v>328</v>
      </c>
      <c r="E38" s="48" t="s">
        <v>418</v>
      </c>
      <c r="F38" s="53" t="s">
        <v>356</v>
      </c>
      <c r="G38" s="48" t="s">
        <v>419</v>
      </c>
      <c r="H38" s="53" t="s">
        <v>420</v>
      </c>
      <c r="I38" s="53" t="s">
        <v>333</v>
      </c>
      <c r="J38" s="56" t="s">
        <v>421</v>
      </c>
    </row>
    <row r="39" ht="47.3" customHeight="1" spans="1:10">
      <c r="A39" s="54" t="s">
        <v>292</v>
      </c>
      <c r="B39" s="53" t="s">
        <v>412</v>
      </c>
      <c r="C39" s="53" t="s">
        <v>327</v>
      </c>
      <c r="D39" s="53" t="s">
        <v>372</v>
      </c>
      <c r="E39" s="48" t="s">
        <v>422</v>
      </c>
      <c r="F39" s="53" t="s">
        <v>369</v>
      </c>
      <c r="G39" s="48" t="s">
        <v>374</v>
      </c>
      <c r="H39" s="53" t="s">
        <v>375</v>
      </c>
      <c r="I39" s="53" t="s">
        <v>333</v>
      </c>
      <c r="J39" s="56" t="s">
        <v>417</v>
      </c>
    </row>
    <row r="40" ht="47.3" customHeight="1" spans="1:10">
      <c r="A40" s="54" t="s">
        <v>292</v>
      </c>
      <c r="B40" s="53" t="s">
        <v>412</v>
      </c>
      <c r="C40" s="53" t="s">
        <v>341</v>
      </c>
      <c r="D40" s="53" t="s">
        <v>354</v>
      </c>
      <c r="E40" s="48" t="s">
        <v>423</v>
      </c>
      <c r="F40" s="53" t="s">
        <v>356</v>
      </c>
      <c r="G40" s="48" t="s">
        <v>424</v>
      </c>
      <c r="H40" s="53"/>
      <c r="I40" s="53" t="s">
        <v>358</v>
      </c>
      <c r="J40" s="56" t="s">
        <v>425</v>
      </c>
    </row>
    <row r="41" ht="57" customHeight="1" spans="1:10">
      <c r="A41" s="54" t="s">
        <v>292</v>
      </c>
      <c r="B41" s="53" t="s">
        <v>412</v>
      </c>
      <c r="C41" s="53" t="s">
        <v>346</v>
      </c>
      <c r="D41" s="53" t="s">
        <v>347</v>
      </c>
      <c r="E41" s="48" t="s">
        <v>426</v>
      </c>
      <c r="F41" s="53" t="s">
        <v>330</v>
      </c>
      <c r="G41" s="48" t="s">
        <v>344</v>
      </c>
      <c r="H41" s="53" t="s">
        <v>338</v>
      </c>
      <c r="I41" s="53" t="s">
        <v>333</v>
      </c>
      <c r="J41" s="56" t="s">
        <v>427</v>
      </c>
    </row>
    <row r="42" ht="61" customHeight="1" spans="1:10">
      <c r="A42" s="54" t="s">
        <v>282</v>
      </c>
      <c r="B42" s="53" t="s">
        <v>428</v>
      </c>
      <c r="C42" s="53" t="s">
        <v>327</v>
      </c>
      <c r="D42" s="53" t="s">
        <v>328</v>
      </c>
      <c r="E42" s="48" t="s">
        <v>429</v>
      </c>
      <c r="F42" s="53" t="s">
        <v>356</v>
      </c>
      <c r="G42" s="48" t="s">
        <v>399</v>
      </c>
      <c r="H42" s="53" t="s">
        <v>338</v>
      </c>
      <c r="I42" s="53" t="s">
        <v>333</v>
      </c>
      <c r="J42" s="56" t="s">
        <v>430</v>
      </c>
    </row>
    <row r="43" ht="57" customHeight="1" spans="1:10">
      <c r="A43" s="54" t="s">
        <v>282</v>
      </c>
      <c r="B43" s="53" t="s">
        <v>428</v>
      </c>
      <c r="C43" s="53" t="s">
        <v>327</v>
      </c>
      <c r="D43" s="53" t="s">
        <v>335</v>
      </c>
      <c r="E43" s="48" t="s">
        <v>431</v>
      </c>
      <c r="F43" s="53" t="s">
        <v>356</v>
      </c>
      <c r="G43" s="48" t="s">
        <v>399</v>
      </c>
      <c r="H43" s="53" t="s">
        <v>338</v>
      </c>
      <c r="I43" s="53" t="s">
        <v>333</v>
      </c>
      <c r="J43" s="56" t="s">
        <v>432</v>
      </c>
    </row>
    <row r="44" ht="54" customHeight="1" spans="1:10">
      <c r="A44" s="54" t="s">
        <v>282</v>
      </c>
      <c r="B44" s="53" t="s">
        <v>428</v>
      </c>
      <c r="C44" s="53" t="s">
        <v>327</v>
      </c>
      <c r="D44" s="53" t="s">
        <v>372</v>
      </c>
      <c r="E44" s="48" t="s">
        <v>433</v>
      </c>
      <c r="F44" s="53" t="s">
        <v>356</v>
      </c>
      <c r="G44" s="48" t="s">
        <v>434</v>
      </c>
      <c r="H44" s="53"/>
      <c r="I44" s="53" t="s">
        <v>358</v>
      </c>
      <c r="J44" s="56" t="s">
        <v>433</v>
      </c>
    </row>
    <row r="45" ht="59" customHeight="1" spans="1:10">
      <c r="A45" s="54" t="s">
        <v>282</v>
      </c>
      <c r="B45" s="53" t="s">
        <v>428</v>
      </c>
      <c r="C45" s="53" t="s">
        <v>341</v>
      </c>
      <c r="D45" s="53" t="s">
        <v>354</v>
      </c>
      <c r="E45" s="48" t="s">
        <v>435</v>
      </c>
      <c r="F45" s="53" t="s">
        <v>330</v>
      </c>
      <c r="G45" s="48" t="s">
        <v>436</v>
      </c>
      <c r="H45" s="53" t="s">
        <v>437</v>
      </c>
      <c r="I45" s="53" t="s">
        <v>333</v>
      </c>
      <c r="J45" s="56" t="s">
        <v>438</v>
      </c>
    </row>
    <row r="46" ht="204" customHeight="1" spans="1:10">
      <c r="A46" s="54" t="s">
        <v>282</v>
      </c>
      <c r="B46" s="53" t="s">
        <v>428</v>
      </c>
      <c r="C46" s="53" t="s">
        <v>346</v>
      </c>
      <c r="D46" s="53" t="s">
        <v>347</v>
      </c>
      <c r="E46" s="48" t="s">
        <v>439</v>
      </c>
      <c r="F46" s="53" t="s">
        <v>330</v>
      </c>
      <c r="G46" s="48" t="s">
        <v>406</v>
      </c>
      <c r="H46" s="53" t="s">
        <v>338</v>
      </c>
      <c r="I46" s="53" t="s">
        <v>333</v>
      </c>
      <c r="J46" s="56" t="s">
        <v>439</v>
      </c>
    </row>
    <row r="47" ht="47.3" customHeight="1" spans="1:10">
      <c r="A47" s="54" t="s">
        <v>270</v>
      </c>
      <c r="B47" s="53" t="s">
        <v>440</v>
      </c>
      <c r="C47" s="53" t="s">
        <v>327</v>
      </c>
      <c r="D47" s="53" t="s">
        <v>328</v>
      </c>
      <c r="E47" s="48" t="s">
        <v>441</v>
      </c>
      <c r="F47" s="53" t="s">
        <v>330</v>
      </c>
      <c r="G47" s="48" t="s">
        <v>442</v>
      </c>
      <c r="H47" s="53" t="s">
        <v>416</v>
      </c>
      <c r="I47" s="53" t="s">
        <v>333</v>
      </c>
      <c r="J47" s="56" t="s">
        <v>443</v>
      </c>
    </row>
    <row r="48" ht="47.3" customHeight="1" spans="1:10">
      <c r="A48" s="54" t="s">
        <v>270</v>
      </c>
      <c r="B48" s="53" t="s">
        <v>440</v>
      </c>
      <c r="C48" s="53" t="s">
        <v>327</v>
      </c>
      <c r="D48" s="53" t="s">
        <v>335</v>
      </c>
      <c r="E48" s="48" t="s">
        <v>444</v>
      </c>
      <c r="F48" s="53" t="s">
        <v>356</v>
      </c>
      <c r="G48" s="48" t="s">
        <v>399</v>
      </c>
      <c r="H48" s="53" t="s">
        <v>338</v>
      </c>
      <c r="I48" s="53" t="s">
        <v>333</v>
      </c>
      <c r="J48" s="56" t="s">
        <v>445</v>
      </c>
    </row>
    <row r="49" ht="47.3" customHeight="1" spans="1:10">
      <c r="A49" s="54" t="s">
        <v>270</v>
      </c>
      <c r="B49" s="53" t="s">
        <v>440</v>
      </c>
      <c r="C49" s="53" t="s">
        <v>341</v>
      </c>
      <c r="D49" s="53" t="s">
        <v>342</v>
      </c>
      <c r="E49" s="48" t="s">
        <v>343</v>
      </c>
      <c r="F49" s="53" t="s">
        <v>330</v>
      </c>
      <c r="G49" s="48" t="s">
        <v>344</v>
      </c>
      <c r="H49" s="53" t="s">
        <v>338</v>
      </c>
      <c r="I49" s="53" t="s">
        <v>333</v>
      </c>
      <c r="J49" s="56" t="s">
        <v>446</v>
      </c>
    </row>
    <row r="50" ht="54" customHeight="1" spans="1:10">
      <c r="A50" s="54" t="s">
        <v>270</v>
      </c>
      <c r="B50" s="53" t="s">
        <v>440</v>
      </c>
      <c r="C50" s="53" t="s">
        <v>346</v>
      </c>
      <c r="D50" s="53" t="s">
        <v>347</v>
      </c>
      <c r="E50" s="48" t="s">
        <v>348</v>
      </c>
      <c r="F50" s="53" t="s">
        <v>330</v>
      </c>
      <c r="G50" s="48" t="s">
        <v>344</v>
      </c>
      <c r="H50" s="53" t="s">
        <v>338</v>
      </c>
      <c r="I50" s="53" t="s">
        <v>333</v>
      </c>
      <c r="J50" s="56" t="s">
        <v>381</v>
      </c>
    </row>
    <row r="51" ht="47.3" customHeight="1" spans="1:10">
      <c r="A51" s="52" t="s">
        <v>50</v>
      </c>
      <c r="B51" s="23"/>
      <c r="C51" s="23"/>
      <c r="D51" s="23"/>
      <c r="E51" s="23"/>
      <c r="F51" s="23"/>
      <c r="G51" s="23"/>
      <c r="H51" s="23"/>
      <c r="I51" s="23"/>
      <c r="J51" s="23"/>
    </row>
    <row r="52" ht="47.3" customHeight="1" spans="1:10">
      <c r="A52" s="54" t="s">
        <v>300</v>
      </c>
      <c r="B52" s="53" t="s">
        <v>447</v>
      </c>
      <c r="C52" s="53" t="s">
        <v>327</v>
      </c>
      <c r="D52" s="53" t="s">
        <v>328</v>
      </c>
      <c r="E52" s="48" t="s">
        <v>448</v>
      </c>
      <c r="F52" s="53" t="s">
        <v>356</v>
      </c>
      <c r="G52" s="48" t="s">
        <v>136</v>
      </c>
      <c r="H52" s="53" t="s">
        <v>416</v>
      </c>
      <c r="I52" s="53" t="s">
        <v>333</v>
      </c>
      <c r="J52" s="56" t="s">
        <v>449</v>
      </c>
    </row>
    <row r="53" ht="47.3" customHeight="1" spans="1:10">
      <c r="A53" s="54" t="s">
        <v>300</v>
      </c>
      <c r="B53" s="53" t="s">
        <v>447</v>
      </c>
      <c r="C53" s="53" t="s">
        <v>327</v>
      </c>
      <c r="D53" s="53" t="s">
        <v>335</v>
      </c>
      <c r="E53" s="48" t="s">
        <v>450</v>
      </c>
      <c r="F53" s="53" t="s">
        <v>356</v>
      </c>
      <c r="G53" s="48" t="s">
        <v>399</v>
      </c>
      <c r="H53" s="53" t="s">
        <v>338</v>
      </c>
      <c r="I53" s="53" t="s">
        <v>333</v>
      </c>
      <c r="J53" s="56" t="s">
        <v>451</v>
      </c>
    </row>
    <row r="54" ht="47.3" customHeight="1" spans="1:10">
      <c r="A54" s="54" t="s">
        <v>300</v>
      </c>
      <c r="B54" s="53" t="s">
        <v>447</v>
      </c>
      <c r="C54" s="53" t="s">
        <v>327</v>
      </c>
      <c r="D54" s="53" t="s">
        <v>372</v>
      </c>
      <c r="E54" s="48" t="s">
        <v>452</v>
      </c>
      <c r="F54" s="53" t="s">
        <v>356</v>
      </c>
      <c r="G54" s="48" t="s">
        <v>399</v>
      </c>
      <c r="H54" s="53" t="s">
        <v>338</v>
      </c>
      <c r="I54" s="53" t="s">
        <v>333</v>
      </c>
      <c r="J54" s="56" t="s">
        <v>453</v>
      </c>
    </row>
    <row r="55" ht="47.3" customHeight="1" spans="1:10">
      <c r="A55" s="54" t="s">
        <v>300</v>
      </c>
      <c r="B55" s="53" t="s">
        <v>447</v>
      </c>
      <c r="C55" s="53" t="s">
        <v>341</v>
      </c>
      <c r="D55" s="53" t="s">
        <v>342</v>
      </c>
      <c r="E55" s="48" t="s">
        <v>454</v>
      </c>
      <c r="F55" s="53" t="s">
        <v>356</v>
      </c>
      <c r="G55" s="48" t="s">
        <v>455</v>
      </c>
      <c r="H55" s="53"/>
      <c r="I55" s="53" t="s">
        <v>358</v>
      </c>
      <c r="J55" s="56" t="s">
        <v>455</v>
      </c>
    </row>
    <row r="56" ht="47.3" customHeight="1" spans="1:10">
      <c r="A56" s="54" t="s">
        <v>300</v>
      </c>
      <c r="B56" s="53" t="s">
        <v>447</v>
      </c>
      <c r="C56" s="53" t="s">
        <v>346</v>
      </c>
      <c r="D56" s="53" t="s">
        <v>347</v>
      </c>
      <c r="E56" s="48" t="s">
        <v>456</v>
      </c>
      <c r="F56" s="53" t="s">
        <v>356</v>
      </c>
      <c r="G56" s="48" t="s">
        <v>399</v>
      </c>
      <c r="H56" s="53" t="s">
        <v>338</v>
      </c>
      <c r="I56" s="53" t="s">
        <v>333</v>
      </c>
      <c r="J56" s="56" t="s">
        <v>457</v>
      </c>
    </row>
    <row r="57" ht="47.3" customHeight="1" spans="1:10">
      <c r="A57" s="54" t="s">
        <v>268</v>
      </c>
      <c r="B57" s="53" t="s">
        <v>458</v>
      </c>
      <c r="C57" s="53" t="s">
        <v>327</v>
      </c>
      <c r="D57" s="53" t="s">
        <v>335</v>
      </c>
      <c r="E57" s="48" t="s">
        <v>459</v>
      </c>
      <c r="F57" s="53" t="s">
        <v>356</v>
      </c>
      <c r="G57" s="48" t="s">
        <v>399</v>
      </c>
      <c r="H57" s="53" t="s">
        <v>338</v>
      </c>
      <c r="I57" s="53" t="s">
        <v>333</v>
      </c>
      <c r="J57" s="56" t="s">
        <v>460</v>
      </c>
    </row>
    <row r="58" ht="47.3" customHeight="1" spans="1:10">
      <c r="A58" s="54" t="s">
        <v>268</v>
      </c>
      <c r="B58" s="53" t="s">
        <v>458</v>
      </c>
      <c r="C58" s="53" t="s">
        <v>327</v>
      </c>
      <c r="D58" s="53" t="s">
        <v>372</v>
      </c>
      <c r="E58" s="48" t="s">
        <v>461</v>
      </c>
      <c r="F58" s="53" t="s">
        <v>330</v>
      </c>
      <c r="G58" s="48" t="s">
        <v>386</v>
      </c>
      <c r="H58" s="53" t="s">
        <v>338</v>
      </c>
      <c r="I58" s="53" t="s">
        <v>333</v>
      </c>
      <c r="J58" s="56" t="s">
        <v>462</v>
      </c>
    </row>
    <row r="59" ht="47.3" customHeight="1" spans="1:10">
      <c r="A59" s="54" t="s">
        <v>268</v>
      </c>
      <c r="B59" s="53" t="s">
        <v>458</v>
      </c>
      <c r="C59" s="53" t="s">
        <v>327</v>
      </c>
      <c r="D59" s="53" t="s">
        <v>372</v>
      </c>
      <c r="E59" s="48" t="s">
        <v>463</v>
      </c>
      <c r="F59" s="53" t="s">
        <v>330</v>
      </c>
      <c r="G59" s="48" t="s">
        <v>464</v>
      </c>
      <c r="H59" s="53" t="s">
        <v>338</v>
      </c>
      <c r="I59" s="53" t="s">
        <v>333</v>
      </c>
      <c r="J59" s="56" t="s">
        <v>465</v>
      </c>
    </row>
    <row r="60" ht="47.3" customHeight="1" spans="1:10">
      <c r="A60" s="54" t="s">
        <v>268</v>
      </c>
      <c r="B60" s="53" t="s">
        <v>458</v>
      </c>
      <c r="C60" s="53" t="s">
        <v>346</v>
      </c>
      <c r="D60" s="53" t="s">
        <v>347</v>
      </c>
      <c r="E60" s="48" t="s">
        <v>466</v>
      </c>
      <c r="F60" s="53" t="s">
        <v>330</v>
      </c>
      <c r="G60" s="48" t="s">
        <v>386</v>
      </c>
      <c r="H60" s="53" t="s">
        <v>338</v>
      </c>
      <c r="I60" s="53" t="s">
        <v>333</v>
      </c>
      <c r="J60" s="56" t="s">
        <v>467</v>
      </c>
    </row>
    <row r="61" ht="47.3" customHeight="1" spans="1:10">
      <c r="A61" s="54" t="s">
        <v>304</v>
      </c>
      <c r="B61" s="53" t="s">
        <v>468</v>
      </c>
      <c r="C61" s="53" t="s">
        <v>327</v>
      </c>
      <c r="D61" s="53" t="s">
        <v>328</v>
      </c>
      <c r="E61" s="48" t="s">
        <v>469</v>
      </c>
      <c r="F61" s="53" t="s">
        <v>330</v>
      </c>
      <c r="G61" s="48" t="s">
        <v>470</v>
      </c>
      <c r="H61" s="53" t="s">
        <v>471</v>
      </c>
      <c r="I61" s="53" t="s">
        <v>333</v>
      </c>
      <c r="J61" s="56" t="s">
        <v>472</v>
      </c>
    </row>
    <row r="62" ht="47.3" customHeight="1" spans="1:10">
      <c r="A62" s="54" t="s">
        <v>304</v>
      </c>
      <c r="B62" s="53" t="s">
        <v>468</v>
      </c>
      <c r="C62" s="53" t="s">
        <v>327</v>
      </c>
      <c r="D62" s="53" t="s">
        <v>328</v>
      </c>
      <c r="E62" s="48" t="s">
        <v>473</v>
      </c>
      <c r="F62" s="53" t="s">
        <v>330</v>
      </c>
      <c r="G62" s="48" t="s">
        <v>474</v>
      </c>
      <c r="H62" s="53" t="s">
        <v>362</v>
      </c>
      <c r="I62" s="53" t="s">
        <v>333</v>
      </c>
      <c r="J62" s="56" t="s">
        <v>475</v>
      </c>
    </row>
    <row r="63" ht="47.3" customHeight="1" spans="1:10">
      <c r="A63" s="54" t="s">
        <v>304</v>
      </c>
      <c r="B63" s="53" t="s">
        <v>468</v>
      </c>
      <c r="C63" s="53" t="s">
        <v>327</v>
      </c>
      <c r="D63" s="53" t="s">
        <v>328</v>
      </c>
      <c r="E63" s="48" t="s">
        <v>476</v>
      </c>
      <c r="F63" s="53" t="s">
        <v>330</v>
      </c>
      <c r="G63" s="48" t="s">
        <v>136</v>
      </c>
      <c r="H63" s="53" t="s">
        <v>362</v>
      </c>
      <c r="I63" s="53" t="s">
        <v>333</v>
      </c>
      <c r="J63" s="56" t="s">
        <v>477</v>
      </c>
    </row>
    <row r="64" ht="47.3" customHeight="1" spans="1:10">
      <c r="A64" s="54" t="s">
        <v>304</v>
      </c>
      <c r="B64" s="53" t="s">
        <v>468</v>
      </c>
      <c r="C64" s="53" t="s">
        <v>327</v>
      </c>
      <c r="D64" s="53" t="s">
        <v>328</v>
      </c>
      <c r="E64" s="48" t="s">
        <v>478</v>
      </c>
      <c r="F64" s="53" t="s">
        <v>330</v>
      </c>
      <c r="G64" s="48" t="s">
        <v>479</v>
      </c>
      <c r="H64" s="53" t="s">
        <v>352</v>
      </c>
      <c r="I64" s="53" t="s">
        <v>333</v>
      </c>
      <c r="J64" s="56" t="s">
        <v>480</v>
      </c>
    </row>
    <row r="65" ht="47.3" customHeight="1" spans="1:10">
      <c r="A65" s="54" t="s">
        <v>304</v>
      </c>
      <c r="B65" s="53" t="s">
        <v>468</v>
      </c>
      <c r="C65" s="53" t="s">
        <v>341</v>
      </c>
      <c r="D65" s="53" t="s">
        <v>342</v>
      </c>
      <c r="E65" s="48" t="s">
        <v>481</v>
      </c>
      <c r="F65" s="53" t="s">
        <v>330</v>
      </c>
      <c r="G65" s="48" t="s">
        <v>340</v>
      </c>
      <c r="H65" s="53" t="s">
        <v>482</v>
      </c>
      <c r="I65" s="53" t="s">
        <v>333</v>
      </c>
      <c r="J65" s="56" t="s">
        <v>483</v>
      </c>
    </row>
    <row r="66" ht="47.3" customHeight="1" spans="1:10">
      <c r="A66" s="54" t="s">
        <v>304</v>
      </c>
      <c r="B66" s="53" t="s">
        <v>468</v>
      </c>
      <c r="C66" s="53" t="s">
        <v>346</v>
      </c>
      <c r="D66" s="53" t="s">
        <v>347</v>
      </c>
      <c r="E66" s="48" t="s">
        <v>484</v>
      </c>
      <c r="F66" s="53" t="s">
        <v>330</v>
      </c>
      <c r="G66" s="48" t="s">
        <v>344</v>
      </c>
      <c r="H66" s="53" t="s">
        <v>338</v>
      </c>
      <c r="I66" s="53" t="s">
        <v>333</v>
      </c>
      <c r="J66" s="56" t="s">
        <v>485</v>
      </c>
    </row>
    <row r="67" ht="47.3" customHeight="1" spans="1:10">
      <c r="A67" s="52" t="s">
        <v>52</v>
      </c>
      <c r="B67" s="23"/>
      <c r="C67" s="23"/>
      <c r="D67" s="23"/>
      <c r="E67" s="23"/>
      <c r="F67" s="23"/>
      <c r="G67" s="23"/>
      <c r="H67" s="23"/>
      <c r="I67" s="23"/>
      <c r="J67" s="23"/>
    </row>
    <row r="68" ht="47.3" customHeight="1" spans="1:10">
      <c r="A68" s="54" t="s">
        <v>268</v>
      </c>
      <c r="B68" s="53" t="s">
        <v>486</v>
      </c>
      <c r="C68" s="53" t="s">
        <v>327</v>
      </c>
      <c r="D68" s="53" t="s">
        <v>335</v>
      </c>
      <c r="E68" s="48" t="s">
        <v>459</v>
      </c>
      <c r="F68" s="53" t="s">
        <v>330</v>
      </c>
      <c r="G68" s="48" t="s">
        <v>344</v>
      </c>
      <c r="H68" s="53" t="s">
        <v>338</v>
      </c>
      <c r="I68" s="53" t="s">
        <v>333</v>
      </c>
      <c r="J68" s="56" t="s">
        <v>487</v>
      </c>
    </row>
    <row r="69" ht="47.3" customHeight="1" spans="1:10">
      <c r="A69" s="54" t="s">
        <v>268</v>
      </c>
      <c r="B69" s="53" t="s">
        <v>486</v>
      </c>
      <c r="C69" s="53" t="s">
        <v>327</v>
      </c>
      <c r="D69" s="53" t="s">
        <v>372</v>
      </c>
      <c r="E69" s="48" t="s">
        <v>463</v>
      </c>
      <c r="F69" s="53" t="s">
        <v>330</v>
      </c>
      <c r="G69" s="48" t="s">
        <v>344</v>
      </c>
      <c r="H69" s="53" t="s">
        <v>338</v>
      </c>
      <c r="I69" s="53" t="s">
        <v>333</v>
      </c>
      <c r="J69" s="56" t="s">
        <v>488</v>
      </c>
    </row>
    <row r="70" ht="47.3" customHeight="1" spans="1:10">
      <c r="A70" s="54" t="s">
        <v>268</v>
      </c>
      <c r="B70" s="53" t="s">
        <v>486</v>
      </c>
      <c r="C70" s="53" t="s">
        <v>341</v>
      </c>
      <c r="D70" s="53" t="s">
        <v>342</v>
      </c>
      <c r="E70" s="48" t="s">
        <v>489</v>
      </c>
      <c r="F70" s="53" t="s">
        <v>330</v>
      </c>
      <c r="G70" s="48" t="s">
        <v>386</v>
      </c>
      <c r="H70" s="53" t="s">
        <v>338</v>
      </c>
      <c r="I70" s="53" t="s">
        <v>333</v>
      </c>
      <c r="J70" s="56" t="s">
        <v>490</v>
      </c>
    </row>
    <row r="71" ht="47.3" customHeight="1" spans="1:10">
      <c r="A71" s="54" t="s">
        <v>268</v>
      </c>
      <c r="B71" s="53" t="s">
        <v>486</v>
      </c>
      <c r="C71" s="53" t="s">
        <v>346</v>
      </c>
      <c r="D71" s="53" t="s">
        <v>347</v>
      </c>
      <c r="E71" s="48" t="s">
        <v>466</v>
      </c>
      <c r="F71" s="53" t="s">
        <v>330</v>
      </c>
      <c r="G71" s="48" t="s">
        <v>344</v>
      </c>
      <c r="H71" s="53" t="s">
        <v>338</v>
      </c>
      <c r="I71" s="53" t="s">
        <v>333</v>
      </c>
      <c r="J71" s="56" t="s">
        <v>491</v>
      </c>
    </row>
    <row r="72" ht="64" customHeight="1" spans="1:10">
      <c r="A72" s="54" t="s">
        <v>309</v>
      </c>
      <c r="B72" s="53" t="s">
        <v>492</v>
      </c>
      <c r="C72" s="53" t="s">
        <v>327</v>
      </c>
      <c r="D72" s="53" t="s">
        <v>328</v>
      </c>
      <c r="E72" s="48" t="s">
        <v>361</v>
      </c>
      <c r="F72" s="53" t="s">
        <v>330</v>
      </c>
      <c r="G72" s="48" t="s">
        <v>134</v>
      </c>
      <c r="H72" s="53" t="s">
        <v>362</v>
      </c>
      <c r="I72" s="53" t="s">
        <v>333</v>
      </c>
      <c r="J72" s="56" t="s">
        <v>363</v>
      </c>
    </row>
    <row r="73" ht="69" customHeight="1" spans="1:10">
      <c r="A73" s="54" t="s">
        <v>309</v>
      </c>
      <c r="B73" s="53" t="s">
        <v>492</v>
      </c>
      <c r="C73" s="53" t="s">
        <v>327</v>
      </c>
      <c r="D73" s="53" t="s">
        <v>335</v>
      </c>
      <c r="E73" s="48" t="s">
        <v>493</v>
      </c>
      <c r="F73" s="53" t="s">
        <v>330</v>
      </c>
      <c r="G73" s="48" t="s">
        <v>386</v>
      </c>
      <c r="H73" s="53" t="s">
        <v>338</v>
      </c>
      <c r="I73" s="53" t="s">
        <v>333</v>
      </c>
      <c r="J73" s="56" t="s">
        <v>494</v>
      </c>
    </row>
    <row r="74" ht="60" customHeight="1" spans="1:10">
      <c r="A74" s="54" t="s">
        <v>309</v>
      </c>
      <c r="B74" s="53" t="s">
        <v>492</v>
      </c>
      <c r="C74" s="53" t="s">
        <v>341</v>
      </c>
      <c r="D74" s="53" t="s">
        <v>354</v>
      </c>
      <c r="E74" s="48" t="s">
        <v>366</v>
      </c>
      <c r="F74" s="53" t="s">
        <v>330</v>
      </c>
      <c r="G74" s="48" t="s">
        <v>344</v>
      </c>
      <c r="H74" s="53" t="s">
        <v>338</v>
      </c>
      <c r="I74" s="53" t="s">
        <v>333</v>
      </c>
      <c r="J74" s="56" t="s">
        <v>367</v>
      </c>
    </row>
    <row r="75" ht="127" customHeight="1" spans="1:10">
      <c r="A75" s="54" t="s">
        <v>309</v>
      </c>
      <c r="B75" s="53" t="s">
        <v>492</v>
      </c>
      <c r="C75" s="53" t="s">
        <v>346</v>
      </c>
      <c r="D75" s="53" t="s">
        <v>347</v>
      </c>
      <c r="E75" s="48" t="s">
        <v>484</v>
      </c>
      <c r="F75" s="53" t="s">
        <v>330</v>
      </c>
      <c r="G75" s="48" t="s">
        <v>344</v>
      </c>
      <c r="H75" s="53" t="s">
        <v>338</v>
      </c>
      <c r="I75" s="53" t="s">
        <v>333</v>
      </c>
      <c r="J75" s="56" t="s">
        <v>485</v>
      </c>
    </row>
    <row r="76" ht="47.3" customHeight="1" spans="1:10">
      <c r="A76" s="52" t="s">
        <v>47</v>
      </c>
      <c r="B76" s="23"/>
      <c r="C76" s="23"/>
      <c r="D76" s="23"/>
      <c r="E76" s="23"/>
      <c r="F76" s="23"/>
      <c r="G76" s="23"/>
      <c r="H76" s="23"/>
      <c r="I76" s="23"/>
      <c r="J76" s="23"/>
    </row>
    <row r="77" ht="47.3" customHeight="1" spans="1:10">
      <c r="A77" s="54" t="s">
        <v>268</v>
      </c>
      <c r="B77" s="53" t="s">
        <v>486</v>
      </c>
      <c r="C77" s="53" t="s">
        <v>327</v>
      </c>
      <c r="D77" s="53" t="s">
        <v>335</v>
      </c>
      <c r="E77" s="48" t="s">
        <v>459</v>
      </c>
      <c r="F77" s="53" t="s">
        <v>330</v>
      </c>
      <c r="G77" s="48" t="s">
        <v>344</v>
      </c>
      <c r="H77" s="53" t="s">
        <v>338</v>
      </c>
      <c r="I77" s="53" t="s">
        <v>333</v>
      </c>
      <c r="J77" s="56" t="s">
        <v>495</v>
      </c>
    </row>
    <row r="78" ht="47.3" customHeight="1" spans="1:10">
      <c r="A78" s="54" t="s">
        <v>268</v>
      </c>
      <c r="B78" s="53" t="s">
        <v>486</v>
      </c>
      <c r="C78" s="53" t="s">
        <v>327</v>
      </c>
      <c r="D78" s="53" t="s">
        <v>372</v>
      </c>
      <c r="E78" s="48" t="s">
        <v>463</v>
      </c>
      <c r="F78" s="53" t="s">
        <v>330</v>
      </c>
      <c r="G78" s="48" t="s">
        <v>344</v>
      </c>
      <c r="H78" s="53" t="s">
        <v>338</v>
      </c>
      <c r="I78" s="53" t="s">
        <v>333</v>
      </c>
      <c r="J78" s="56" t="s">
        <v>496</v>
      </c>
    </row>
    <row r="79" ht="47.3" customHeight="1" spans="1:10">
      <c r="A79" s="54" t="s">
        <v>268</v>
      </c>
      <c r="B79" s="53" t="s">
        <v>486</v>
      </c>
      <c r="C79" s="53" t="s">
        <v>341</v>
      </c>
      <c r="D79" s="53" t="s">
        <v>342</v>
      </c>
      <c r="E79" s="48" t="s">
        <v>489</v>
      </c>
      <c r="F79" s="53" t="s">
        <v>330</v>
      </c>
      <c r="G79" s="48" t="s">
        <v>386</v>
      </c>
      <c r="H79" s="53" t="s">
        <v>338</v>
      </c>
      <c r="I79" s="53" t="s">
        <v>333</v>
      </c>
      <c r="J79" s="56" t="s">
        <v>497</v>
      </c>
    </row>
    <row r="80" ht="47.3" customHeight="1" spans="1:10">
      <c r="A80" s="54" t="s">
        <v>268</v>
      </c>
      <c r="B80" s="53" t="s">
        <v>486</v>
      </c>
      <c r="C80" s="53" t="s">
        <v>346</v>
      </c>
      <c r="D80" s="53" t="s">
        <v>347</v>
      </c>
      <c r="E80" s="48" t="s">
        <v>466</v>
      </c>
      <c r="F80" s="53" t="s">
        <v>330</v>
      </c>
      <c r="G80" s="48" t="s">
        <v>344</v>
      </c>
      <c r="H80" s="53" t="s">
        <v>338</v>
      </c>
      <c r="I80" s="53" t="s">
        <v>333</v>
      </c>
      <c r="J80" s="56" t="s">
        <v>491</v>
      </c>
    </row>
    <row r="81" ht="54" customHeight="1" spans="1:10">
      <c r="A81" s="54" t="s">
        <v>312</v>
      </c>
      <c r="B81" s="53" t="s">
        <v>498</v>
      </c>
      <c r="C81" s="53" t="s">
        <v>327</v>
      </c>
      <c r="D81" s="53" t="s">
        <v>328</v>
      </c>
      <c r="E81" s="48" t="s">
        <v>473</v>
      </c>
      <c r="F81" s="53" t="s">
        <v>330</v>
      </c>
      <c r="G81" s="48" t="s">
        <v>134</v>
      </c>
      <c r="H81" s="53" t="s">
        <v>362</v>
      </c>
      <c r="I81" s="53" t="s">
        <v>333</v>
      </c>
      <c r="J81" s="56" t="s">
        <v>475</v>
      </c>
    </row>
    <row r="82" ht="53" customHeight="1" spans="1:10">
      <c r="A82" s="54" t="s">
        <v>312</v>
      </c>
      <c r="B82" s="53" t="s">
        <v>498</v>
      </c>
      <c r="C82" s="53" t="s">
        <v>327</v>
      </c>
      <c r="D82" s="53" t="s">
        <v>328</v>
      </c>
      <c r="E82" s="48" t="s">
        <v>361</v>
      </c>
      <c r="F82" s="53" t="s">
        <v>330</v>
      </c>
      <c r="G82" s="48" t="s">
        <v>133</v>
      </c>
      <c r="H82" s="53" t="s">
        <v>362</v>
      </c>
      <c r="I82" s="53" t="s">
        <v>333</v>
      </c>
      <c r="J82" s="56" t="s">
        <v>363</v>
      </c>
    </row>
    <row r="83" ht="52" customHeight="1" spans="1:10">
      <c r="A83" s="54" t="s">
        <v>312</v>
      </c>
      <c r="B83" s="53" t="s">
        <v>498</v>
      </c>
      <c r="C83" s="53" t="s">
        <v>327</v>
      </c>
      <c r="D83" s="53" t="s">
        <v>328</v>
      </c>
      <c r="E83" s="48" t="s">
        <v>499</v>
      </c>
      <c r="F83" s="53" t="s">
        <v>330</v>
      </c>
      <c r="G83" s="48" t="s">
        <v>133</v>
      </c>
      <c r="H83" s="53" t="s">
        <v>500</v>
      </c>
      <c r="I83" s="53" t="s">
        <v>333</v>
      </c>
      <c r="J83" s="56" t="s">
        <v>501</v>
      </c>
    </row>
    <row r="84" ht="61" customHeight="1" spans="1:10">
      <c r="A84" s="54" t="s">
        <v>312</v>
      </c>
      <c r="B84" s="53" t="s">
        <v>498</v>
      </c>
      <c r="C84" s="53" t="s">
        <v>341</v>
      </c>
      <c r="D84" s="53" t="s">
        <v>354</v>
      </c>
      <c r="E84" s="48" t="s">
        <v>502</v>
      </c>
      <c r="F84" s="53" t="s">
        <v>330</v>
      </c>
      <c r="G84" s="48" t="s">
        <v>374</v>
      </c>
      <c r="H84" s="53" t="s">
        <v>503</v>
      </c>
      <c r="I84" s="53" t="s">
        <v>333</v>
      </c>
      <c r="J84" s="56" t="s">
        <v>504</v>
      </c>
    </row>
    <row r="85" ht="140" customHeight="1" spans="1:10">
      <c r="A85" s="54" t="s">
        <v>312</v>
      </c>
      <c r="B85" s="53" t="s">
        <v>498</v>
      </c>
      <c r="C85" s="53" t="s">
        <v>346</v>
      </c>
      <c r="D85" s="53" t="s">
        <v>347</v>
      </c>
      <c r="E85" s="48" t="s">
        <v>505</v>
      </c>
      <c r="F85" s="53" t="s">
        <v>330</v>
      </c>
      <c r="G85" s="48" t="s">
        <v>344</v>
      </c>
      <c r="H85" s="53" t="s">
        <v>338</v>
      </c>
      <c r="I85" s="53" t="s">
        <v>333</v>
      </c>
      <c r="J85" s="56" t="s">
        <v>506</v>
      </c>
    </row>
  </sheetData>
  <mergeCells count="32">
    <mergeCell ref="A2:J2"/>
    <mergeCell ref="A3:H3"/>
    <mergeCell ref="A8:A12"/>
    <mergeCell ref="A13:A15"/>
    <mergeCell ref="A16:A19"/>
    <mergeCell ref="A20:A23"/>
    <mergeCell ref="A24:A35"/>
    <mergeCell ref="A36:A41"/>
    <mergeCell ref="A42:A46"/>
    <mergeCell ref="A47:A50"/>
    <mergeCell ref="A52:A56"/>
    <mergeCell ref="A57:A60"/>
    <mergeCell ref="A61:A66"/>
    <mergeCell ref="A68:A71"/>
    <mergeCell ref="A72:A75"/>
    <mergeCell ref="A77:A80"/>
    <mergeCell ref="A81:A85"/>
    <mergeCell ref="B8:B12"/>
    <mergeCell ref="B13:B15"/>
    <mergeCell ref="B16:B19"/>
    <mergeCell ref="B20:B23"/>
    <mergeCell ref="B24:B35"/>
    <mergeCell ref="B36:B41"/>
    <mergeCell ref="B42:B46"/>
    <mergeCell ref="B47:B50"/>
    <mergeCell ref="B52:B56"/>
    <mergeCell ref="B57:B60"/>
    <mergeCell ref="B61:B66"/>
    <mergeCell ref="B68:B71"/>
    <mergeCell ref="B72:B75"/>
    <mergeCell ref="B77:B80"/>
    <mergeCell ref="B81:B85"/>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徐梅玲</cp:lastModifiedBy>
  <dcterms:created xsi:type="dcterms:W3CDTF">2026-02-04T07:27:00Z</dcterms:created>
  <dcterms:modified xsi:type="dcterms:W3CDTF">2026-02-06T09:43:24Z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B06E2AC169A94C3DB8591810DFB9D534</vt:lpwstr>
  </property>
  <property fmtid="{D5CDD505-2E9C-101B-9397-08002B2CF9AE}" pid="3" name="KSOProductBuildVer">
    <vt:lpwstr>2052-11.8.6.11825</vt:lpwstr>
  </property>
</Properties>
</file>