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<sst xmlns="http://schemas.openxmlformats.org/spreadsheetml/2006/main" count="698" uniqueCount="319">
  <si>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</si>
  <si>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</si>
  <si>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</si>
  <si>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</si>
  <si>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</si>
  <si>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</si>
  <si>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</si>
  <si>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</si>
  <si>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</si>
  <si>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</si>
  <si>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</si>
  <si>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</si>
  <si>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</si>
  <si>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</si>
  <si>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</si>
  <si>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</si>
  <si>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</si>
  <si>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</si>
  <si>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</si>
  <si>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</si>
  <si>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</si>
  <si>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</si>
  <si>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</si>
  <si>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</si>
  <si>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</si>
  <si>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</si>
  <si>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</si>
  <si>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</si>
  <si>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</si>
  <si>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</si>
  <si>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</si>
  <si>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</si>
  <si>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</si>
  <si>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</si>
  <si>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</si>
  <si>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</si>
  <si>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</si>
  <si>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</si>
  <si>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</si>
  <si>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</si>
  <si>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</si>
  <si>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</si>
  <si>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</si>
  <si>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</si>
  <si>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377005</t>
  </si>
  <si>
    <t>云南省医疗保险异地费用结算中心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</si>
  <si>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</si>
  <si>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</si>
  <si>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</si>
  <si>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</si>
  <si>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</si>
  <si>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</si>
  <si>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</si>
  <si>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</si>
  <si>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</si>
  <si>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</si>
  <si>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</si>
  <si>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</si>
  <si>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</si>
  <si>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</si>
  <si>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</si>
  <si>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</si>
  <si>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</si>
  <si>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</si>
  <si>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</si>
  <si>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</si>
  <si>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</si>
  <si>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</si>
  <si>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</si>
  <si>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</si>
  <si>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</si>
  <si>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</si>
  <si>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</si>
  <si>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</si>
  <si>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</si>
  <si>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</si>
  <si>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</si>
  <si>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</si>
  <si>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</si>
  <si>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</si>
  <si>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21015</t>
  </si>
  <si>
    <t>医疗保障管理事务</t>
  </si>
  <si>
    <t>2101506</t>
  </si>
  <si>
    <t>医疗保障经办事务</t>
  </si>
  <si>
    <t>2101550</t>
  </si>
  <si>
    <t>事业运行</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</si>
  <si>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</si>
  <si>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</si>
  <si>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</si>
  <si>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</si>
  <si>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</si>
  <si>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</si>
  <si>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</si>
  <si>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</si>
  <si>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</si>
  <si>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</si>
  <si>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</si>
  <si>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</si>
  <si>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</si>
  <si>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</si>
  <si>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</si>
  <si>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</si>
  <si>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</si>
  <si>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</si>
  <si>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</si>
  <si>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</si>
  <si>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</si>
  <si>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</si>
  <si>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</si>
  <si>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</si>
  <si>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</si>
  <si>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</si>
  <si>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</si>
  <si>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</si>
  <si>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</si>
  <si>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</si>
  <si>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</si>
  <si>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</si>
  <si>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</si>
  <si>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</si>
  <si>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</si>
  <si>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</si>
  <si>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</si>
  <si>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</si>
  <si>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</si>
  <si>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</si>
  <si>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</si>
  <si>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</si>
  <si>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</si>
  <si>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</si>
  <si>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</si>
  <si>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</si>
  <si>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</si>
  <si>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</si>
  <si>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</si>
  <si>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</si>
  <si>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</si>
  <si>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</si>
  <si>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</si>
  <si>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</si>
  <si>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</si>
  <si>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530000210000000038509</t>
  </si>
  <si>
    <t>事业人员支出工资</t>
  </si>
  <si>
    <t>30101</t>
  </si>
  <si>
    <t>基本工资</t>
  </si>
  <si>
    <t>30102</t>
  </si>
  <si>
    <t>津贴补贴</t>
  </si>
  <si>
    <t>30103</t>
  </si>
  <si>
    <t>奖金</t>
  </si>
  <si>
    <t>30107</t>
  </si>
  <si>
    <t>绩效工资</t>
  </si>
  <si>
    <t>530000210000000038510</t>
  </si>
  <si>
    <t>社会保障缴费</t>
  </si>
  <si>
    <t>30108</t>
  </si>
  <si>
    <t>机关事业单位基本养老保险缴费</t>
  </si>
  <si>
    <t>30112</t>
  </si>
  <si>
    <t>其他社会保障缴费</t>
  </si>
  <si>
    <t>30110</t>
  </si>
  <si>
    <t>职工基本医疗保险缴费</t>
  </si>
  <si>
    <t>30111</t>
  </si>
  <si>
    <t>公务员医疗补助缴费</t>
  </si>
  <si>
    <t>530000210000000038512</t>
  </si>
  <si>
    <t>30113</t>
  </si>
  <si>
    <t>530000210000000038520</t>
  </si>
  <si>
    <t>工会经费</t>
  </si>
  <si>
    <t>30228</t>
  </si>
  <si>
    <t>530000210000000038521</t>
  </si>
  <si>
    <t>一般公用经费</t>
  </si>
  <si>
    <t>30299</t>
  </si>
  <si>
    <t>其他商品和服务支出</t>
  </si>
  <si>
    <t>30201</t>
  </si>
  <si>
    <t>办公费</t>
  </si>
  <si>
    <t>30205</t>
  </si>
  <si>
    <t>水费</t>
  </si>
  <si>
    <t>30206</t>
  </si>
  <si>
    <t>电费</t>
  </si>
  <si>
    <t>30209</t>
  </si>
  <si>
    <t>物业管理费</t>
  </si>
  <si>
    <t>30211</t>
  </si>
  <si>
    <t>差旅费</t>
  </si>
  <si>
    <t>预算05-1表</t>
  </si>
  <si>
    <t>2026年部门项目支出预算表</t>
  </si>
  <si>
    <t>项目分类</t>
  </si>
  <si>
    <t>项目单位</t>
  </si>
  <si>
    <t>本年拨款</t>
  </si>
  <si>
    <t>其中：本次下达</t>
  </si>
  <si>
    <t>2025年社保基金预决算管理补助经费</t>
  </si>
  <si>
    <t>专项业务类</t>
  </si>
  <si>
    <t>530000251100004636608</t>
  </si>
  <si>
    <t>人力资源社会保障事业发展补助资金</t>
  </si>
  <si>
    <t>530000261100005172423</t>
  </si>
  <si>
    <t>医疗保险异地就医费用直接结算运行保障专项经费</t>
  </si>
  <si>
    <t>事业发展类</t>
  </si>
  <si>
    <t>530000210000000021924</t>
  </si>
  <si>
    <t>30202</t>
  </si>
  <si>
    <t>印刷费</t>
  </si>
  <si>
    <t>30213</t>
  </si>
  <si>
    <t>维修（护）费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</si>
  <si>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</si>
  <si>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</si>
  <si>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</si>
  <si>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</si>
  <si>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</si>
  <si>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</si>
  <si>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</si>
  <si>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</si>
  <si>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</si>
  <si>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</si>
  <si>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</si>
  <si>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</si>
  <si>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做好本部门人员差旅保障，按规定做好差旅相关工作，支持部门正常履职。</t>
  </si>
  <si>
    <t>产出指标</t>
  </si>
  <si>
    <t>质量指标</t>
  </si>
  <si>
    <t>差旅费用支出合规率</t>
  </si>
  <si>
    <t>&gt;=</t>
  </si>
  <si>
    <t>90</t>
  </si>
  <si>
    <t>%</t>
  </si>
  <si>
    <t>定量指标</t>
  </si>
  <si>
    <t xml:space="preserve">差旅费用支出合规
</t>
  </si>
  <si>
    <t>时效指标</t>
  </si>
  <si>
    <t>差旅报销办结及时率</t>
  </si>
  <si>
    <t xml:space="preserve">反映差旅报销是否及时办结。
</t>
  </si>
  <si>
    <t>效益指标</t>
  </si>
  <si>
    <t>社会效益</t>
  </si>
  <si>
    <t>差旅资金使用效益</t>
  </si>
  <si>
    <t>95</t>
  </si>
  <si>
    <t>反差旅资金效益情况，保障工作资源合理使用</t>
  </si>
  <si>
    <t>满意度指标</t>
  </si>
  <si>
    <t>服务对象满意度</t>
  </si>
  <si>
    <t>差旅人员满意度</t>
  </si>
  <si>
    <t>接受差旅费用保障的人员多方面的综合满意度</t>
  </si>
  <si>
    <t>提升异地就医直接结算工作管理服务能力，开展异地就医工作调研，不断提高异地就医管理队伍工作能力和服务水平。将跨省异地就医直接结算服务纳入基本医疗保险定点医疗机构协议管理，切实落实就医地管理职责，将跨省异地就医统一纳入智能监控、现场检查、飞行检查等监管范围，加强异地就医结算服务行风建设。继续增加异地就医住院、门诊直接结算定点医药机构数量，逐步扩大门诊慢特病费用跨省异地就医直接结算服务范围，扩大17个统筹区普通门诊和门诊慢特病费用跨省直接结算覆盖面。督促省内定点医疗机构按规定上传包括因故无法直接结算在内的所有参保人医疗费用明细、诊断信息等就诊信息。强化跨区域异地就医直接结算业务协同，建立健全跨省异地就医报错问题常态化治理工作机制。
2026年医疗保险异地就医费用直接结算运行保障项目安排资金10万元，其中：差旅费8万元，印刷费2万元。</t>
  </si>
  <si>
    <t>数量指标</t>
  </si>
  <si>
    <t>开展检查（核查）次数</t>
  </si>
  <si>
    <t>次</t>
  </si>
  <si>
    <t>反映检查核查的次数情况。</t>
  </si>
  <si>
    <t>培训出勤率</t>
  </si>
  <si>
    <t>反映预算部门（单位）组织开展各类培训中参训人员的出勤情况。
培训出勤率=（实际出勤学员数量/参加培训学员数量）*100%。</t>
  </si>
  <si>
    <t>可持续影响</t>
  </si>
  <si>
    <t>问题整改落实率</t>
  </si>
  <si>
    <t>反映检查核查发现问题的整改落实情况。
问题整改落实率=（实际整改问题数/现场检查发现问题数）*100%</t>
  </si>
  <si>
    <t>社会公众满意度</t>
  </si>
  <si>
    <t>反映社会公众对宣传的满意程度。</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</si>
  <si>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</si>
  <si>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</si>
  <si>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</si>
  <si>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</si>
  <si>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</si>
  <si>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</si>
  <si>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</si>
  <si>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</si>
  <si>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</si>
  <si>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</si>
  <si>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</si>
  <si>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</si>
  <si>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</si>
  <si>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</si>
  <si>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</si>
  <si>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C21040099 多单位共用物业</t>
  </si>
  <si>
    <t>项</t>
  </si>
  <si>
    <t>复印纸</t>
  </si>
  <si>
    <t>A05040101 复印纸</t>
  </si>
  <si>
    <t>箱</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</si>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</sst>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94" t="s">
        <v>0</v>
      </c>
    </row>
    <row r="2" ht="36" customHeight="1" spans="1:4">
      <c r="A2" s="45" t="s">
        <v>1</v>
      </c>
      <c r="B2" s="168"/>
      <c r="C2" s="168"/>
      <c r="D2" s="168"/>
    </row>
    <row r="3" ht="21" customHeight="1" spans="1:4">
      <c r="A3" s="93" t="str">
        <f>"单位名称："&amp;"云南省医疗保险异地费用结算中心"</f>
        <v>单位名称：云南省医疗保险异地费用结算中心</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3545100.62</v>
      </c>
      <c r="C7" s="23" t="str">
        <f>"一"&amp;"、"&amp;"社会保障和就业支出"</f>
        <v>一、社会保障和就业支出</v>
      </c>
      <c r="D7" s="120">
        <v>350484.13</v>
      </c>
    </row>
    <row r="8" ht="25.4" customHeight="1" spans="1:4">
      <c r="A8" s="144" t="s">
        <v>9</v>
      </c>
      <c r="B8" s="120"/>
      <c r="C8" s="23" t="str">
        <f>"二"&amp;"、"&amp;"卫生健康支出"</f>
        <v>二、卫生健康支出</v>
      </c>
      <c r="D8" s="120">
        <v>2991494.11</v>
      </c>
    </row>
    <row r="9" ht="25.4" customHeight="1" spans="1:4">
      <c r="A9" s="144" t="s">
        <v>10</v>
      </c>
      <c r="B9" s="120"/>
      <c r="C9" s="23" t="str">
        <f>"三"&amp;"、"&amp;"住房保障支出"</f>
        <v>三、住房保障支出</v>
      </c>
      <c r="D9" s="120">
        <v>215363.48</v>
      </c>
    </row>
    <row r="10" ht="25.4" customHeight="1" spans="1:4">
      <c r="A10" s="144" t="s">
        <v>11</v>
      </c>
      <c r="B10" s="88"/>
      <c r="C10" s="23"/>
      <c r="D10" s="120"/>
    </row>
    <row r="11" ht="25.4" customHeight="1" spans="1:4">
      <c r="A11" s="144" t="s">
        <v>12</v>
      </c>
      <c r="B11" s="120"/>
      <c r="C11" s="23"/>
      <c r="D11" s="120"/>
    </row>
    <row r="12" ht="25.4" customHeight="1" spans="1:4">
      <c r="A12" s="144" t="s">
        <v>13</v>
      </c>
      <c r="B12" s="88"/>
      <c r="C12" s="23"/>
      <c r="D12" s="120"/>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c r="C16" s="23"/>
      <c r="D16" s="120"/>
    </row>
    <row r="17" ht="25.4" customHeight="1" spans="1:4">
      <c r="A17" s="170" t="s">
        <v>18</v>
      </c>
      <c r="B17" s="140">
        <v>3545100.62</v>
      </c>
      <c r="C17" s="141" t="s">
        <v>19</v>
      </c>
      <c r="D17" s="140">
        <v>3557341.72</v>
      </c>
    </row>
    <row r="18" ht="25.4" customHeight="1" spans="1:4">
      <c r="A18" s="171" t="s">
        <v>20</v>
      </c>
      <c r="B18" s="140">
        <v>12241.1</v>
      </c>
      <c r="C18" s="172" t="s">
        <v>21</v>
      </c>
      <c r="D18" s="173"/>
    </row>
    <row r="19" ht="25.4" customHeight="1" spans="1:4">
      <c r="A19" s="174" t="s">
        <v>22</v>
      </c>
      <c r="B19" s="120">
        <v>12241.1</v>
      </c>
      <c r="C19" s="142" t="s">
        <v>22</v>
      </c>
      <c r="D19" s="88"/>
    </row>
    <row r="20" ht="25.4" customHeight="1" spans="1:4">
      <c r="A20" s="174" t="s">
        <v>23</v>
      </c>
      <c r="B20" s="120"/>
      <c r="C20" s="142" t="s">
        <v>23</v>
      </c>
      <c r="D20" s="88"/>
    </row>
    <row r="21" ht="25.4" customHeight="1" spans="1:4">
      <c r="A21" s="175" t="s">
        <v>24</v>
      </c>
      <c r="B21" s="140">
        <v>3557341.72</v>
      </c>
      <c r="C21" s="141" t="s">
        <v>25</v>
      </c>
      <c r="D21" s="136">
        <v>3557341.72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A1" sqref="A1"/>
    </sheetView>
  </sheetViews>
  <sheetFormatPr defaultColWidth="9.13888888888889" defaultRowHeight="14.25" customHeight="1" outlineLevelRow="7" outlineLevelCol="5"/>
  <cols>
    <col min="1" max="1" width="29.0277777777778" customWidth="1"/>
    <col min="2" max="2" width="28.6018518518519" customWidth="1"/>
    <col min="3" max="3" width="31.6018518518519" customWidth="1"/>
    <col min="4" max="6" width="33.4537037037037" customWidth="1"/>
  </cols>
  <sheetData>
    <row r="1" ht="15.75" customHeight="1" spans="1:6">
      <c r="F1" s="55" t="s">
        <v>243</v>
      </c>
    </row>
    <row r="2" ht="28.5" customHeight="1" spans="1:6">
      <c r="A2" s="27" t="s">
        <v>244</v>
      </c>
      <c r="B2" s="27"/>
      <c r="C2" s="27"/>
      <c r="D2" s="27"/>
      <c r="E2" s="27"/>
      <c r="F2" s="27"/>
    </row>
    <row r="3" ht="15" customHeight="1" spans="1:6">
      <c r="A3" s="101" t="str">
        <f>"单位名称："&amp;"云南省医疗保险异地费用结算中心"</f>
        <v>单位名称：云南省医疗保险异地费用结算中心</v>
      </c>
      <c r="B3" s="102"/>
      <c r="C3" s="102"/>
      <c r="D3" s="58"/>
      <c r="E3" s="58"/>
      <c r="F3" s="103" t="s">
        <v>2</v>
      </c>
    </row>
    <row r="4" ht="18.75" customHeight="1" spans="1:6">
      <c r="A4" s="9" t="s">
        <v>126</v>
      </c>
      <c r="B4" s="9" t="s">
        <v>48</v>
      </c>
      <c r="C4" s="9" t="s">
        <v>49</v>
      </c>
      <c r="D4" s="15" t="s">
        <v>245</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92</v>
      </c>
      <c r="B8" s="105"/>
      <c r="C8" s="105" t="s">
        <v>92</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abSelected="1"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17">
      <c r="O1" s="44"/>
      <c r="P1" s="44"/>
      <c r="Q1" s="92" t="s">
        <v>246</v>
      </c>
    </row>
    <row r="2" ht="27.75" customHeight="1" spans="1:17">
      <c r="A2" s="56" t="s">
        <v>247</v>
      </c>
      <c r="B2" s="27"/>
      <c r="C2" s="27"/>
      <c r="D2" s="27"/>
      <c r="E2" s="27"/>
      <c r="F2" s="27"/>
      <c r="G2" s="27"/>
      <c r="H2" s="27"/>
      <c r="I2" s="27"/>
      <c r="J2" s="27"/>
      <c r="K2" s="46"/>
      <c r="L2" s="27"/>
      <c r="M2" s="27"/>
      <c r="N2" s="27"/>
      <c r="O2" s="46"/>
      <c r="P2" s="46"/>
      <c r="Q2" s="27"/>
    </row>
    <row r="3" ht="18.75" customHeight="1" spans="1:17">
      <c r="A3" s="93" t="str">
        <f>"单位名称："&amp;"云南省医疗保险异地费用结算中心"</f>
        <v>单位名称：云南省医疗保险异地费用结算中心</v>
      </c>
      <c r="B3" s="6"/>
      <c r="C3" s="6"/>
      <c r="D3" s="6"/>
      <c r="E3" s="6"/>
      <c r="F3" s="6"/>
      <c r="G3" s="6"/>
      <c r="H3" s="6"/>
      <c r="I3" s="6"/>
      <c r="J3" s="6"/>
      <c r="O3" s="61"/>
      <c r="P3" s="61"/>
      <c r="Q3" s="94" t="s">
        <v>117</v>
      </c>
    </row>
    <row r="4" ht="15.75" customHeight="1" spans="1:17">
      <c r="A4" s="9" t="s">
        <v>248</v>
      </c>
      <c r="B4" s="72" t="s">
        <v>249</v>
      </c>
      <c r="C4" s="72" t="s">
        <v>250</v>
      </c>
      <c r="D4" s="72" t="s">
        <v>251</v>
      </c>
      <c r="E4" s="72" t="s">
        <v>252</v>
      </c>
      <c r="F4" s="72" t="s">
        <v>253</v>
      </c>
      <c r="G4" s="73" t="s">
        <v>133</v>
      </c>
      <c r="H4" s="73"/>
      <c r="I4" s="73"/>
      <c r="J4" s="73"/>
      <c r="K4" s="74"/>
      <c r="L4" s="73"/>
      <c r="M4" s="73"/>
      <c r="N4" s="73"/>
      <c r="O4" s="75"/>
      <c r="P4" s="74"/>
      <c r="Q4" s="76"/>
    </row>
    <row r="5" ht="17.25" customHeight="1" spans="1:17">
      <c r="A5" s="14"/>
      <c r="B5" s="77"/>
      <c r="C5" s="77"/>
      <c r="D5" s="77"/>
      <c r="E5" s="77"/>
      <c r="F5" s="77"/>
      <c r="G5" s="77" t="s">
        <v>30</v>
      </c>
      <c r="H5" s="77" t="s">
        <v>33</v>
      </c>
      <c r="I5" s="77" t="s">
        <v>254</v>
      </c>
      <c r="J5" s="77" t="s">
        <v>255</v>
      </c>
      <c r="K5" s="78" t="s">
        <v>256</v>
      </c>
      <c r="L5" s="79" t="s">
        <v>257</v>
      </c>
      <c r="M5" s="79"/>
      <c r="N5" s="79"/>
      <c r="O5" s="80"/>
      <c r="P5" s="81"/>
      <c r="Q5" s="82"/>
    </row>
    <row r="6" ht="54" customHeight="1" spans="1:17">
      <c r="A6" s="17"/>
      <c r="B6" s="82"/>
      <c r="C6" s="82"/>
      <c r="D6" s="82"/>
      <c r="E6" s="82"/>
      <c r="F6" s="82"/>
      <c r="G6" s="82"/>
      <c r="H6" s="82" t="s">
        <v>32</v>
      </c>
      <c r="I6" s="82"/>
      <c r="J6" s="82"/>
      <c r="K6" s="83"/>
      <c r="L6" s="82" t="s">
        <v>32</v>
      </c>
      <c r="M6" s="82" t="s">
        <v>43</v>
      </c>
      <c r="N6" s="82" t="s">
        <v>140</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2000</v>
      </c>
      <c r="G8" s="22">
        <v>54200</v>
      </c>
      <c r="H8" s="22">
        <v>54200</v>
      </c>
      <c r="I8" s="22"/>
      <c r="J8" s="22"/>
      <c r="K8" s="22"/>
      <c r="L8" s="22"/>
      <c r="M8" s="22"/>
      <c r="N8" s="22"/>
      <c r="O8" s="22"/>
      <c r="P8" s="22"/>
      <c r="Q8" s="22"/>
    </row>
    <row r="9" ht="21" customHeight="1" spans="1:17">
      <c r="A9" s="98" t="s">
        <v>167</v>
      </c>
      <c r="B9" s="86" t="s">
        <v>177</v>
      </c>
      <c r="C9" s="86" t="s">
        <v>258</v>
      </c>
      <c r="D9" s="99" t="s">
        <v>259</v>
      </c>
      <c r="E9" s="100">
        <v>1</v>
      </c>
      <c r="F9" s="22"/>
      <c r="G9" s="22">
        <v>52200</v>
      </c>
      <c r="H9" s="22">
        <v>52200</v>
      </c>
      <c r="I9" s="22"/>
      <c r="J9" s="22"/>
      <c r="K9" s="22"/>
      <c r="L9" s="22"/>
      <c r="M9" s="22"/>
      <c r="N9" s="22"/>
      <c r="O9" s="22"/>
      <c r="P9" s="22"/>
      <c r="Q9" s="22"/>
    </row>
    <row r="10" ht="21" customHeight="1" spans="1:17">
      <c r="A10" s="98" t="s">
        <v>167</v>
      </c>
      <c r="B10" s="86" t="s">
        <v>260</v>
      </c>
      <c r="C10" s="86" t="s">
        <v>261</v>
      </c>
      <c r="D10" s="99" t="s">
        <v>262</v>
      </c>
      <c r="E10" s="100">
        <v>10</v>
      </c>
      <c r="F10" s="22">
        <v>2000</v>
      </c>
      <c r="G10" s="22">
        <v>2000</v>
      </c>
      <c r="H10" s="22">
        <v>2000</v>
      </c>
      <c r="I10" s="22"/>
      <c r="J10" s="22"/>
      <c r="K10" s="22"/>
      <c r="L10" s="22"/>
      <c r="M10" s="22"/>
      <c r="N10" s="22"/>
      <c r="O10" s="22"/>
      <c r="P10" s="22"/>
      <c r="Q10" s="22"/>
    </row>
    <row r="11" ht="21" customHeight="1" spans="1:17">
      <c r="A11" s="89" t="s">
        <v>92</v>
      </c>
      <c r="B11" s="90"/>
      <c r="C11" s="90"/>
      <c r="D11" s="90"/>
      <c r="E11" s="97"/>
      <c r="F11" s="22">
        <v>2000</v>
      </c>
      <c r="G11" s="22">
        <v>54200</v>
      </c>
      <c r="H11" s="22">
        <v>54200</v>
      </c>
      <c r="I11" s="22"/>
      <c r="J11" s="22"/>
      <c r="K11" s="22"/>
      <c r="L11" s="22"/>
      <c r="M11" s="22"/>
      <c r="N11" s="22"/>
      <c r="O11" s="22"/>
      <c r="P11" s="22"/>
      <c r="Q11" s="2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abSelected="1" workbookViewId="0">
      <selection activeCell="A1" sqref="A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0"/>
      <c r="B1" s="60"/>
      <c r="C1" s="60"/>
      <c r="D1" s="60"/>
      <c r="E1" s="60"/>
      <c r="F1" s="60"/>
      <c r="G1" s="60"/>
      <c r="H1" s="65"/>
      <c r="I1" s="60"/>
      <c r="J1" s="60"/>
      <c r="K1" s="60"/>
      <c r="L1" s="44"/>
      <c r="M1" s="66"/>
      <c r="N1" s="67" t="s">
        <v>263</v>
      </c>
    </row>
    <row r="2" ht="27.75" customHeight="1" spans="1:14">
      <c r="A2" s="56" t="s">
        <v>264</v>
      </c>
      <c r="B2" s="68"/>
      <c r="C2" s="68"/>
      <c r="D2" s="68"/>
      <c r="E2" s="68"/>
      <c r="F2" s="68"/>
      <c r="G2" s="68"/>
      <c r="H2" s="69"/>
      <c r="I2" s="68"/>
      <c r="J2" s="68"/>
      <c r="K2" s="68"/>
      <c r="L2" s="46"/>
      <c r="M2" s="69"/>
      <c r="N2" s="68"/>
    </row>
    <row r="3" ht="18.75" customHeight="1" spans="1:14">
      <c r="A3" s="57" t="str">
        <f>"单位名称："&amp;"云南省医疗保险异地费用结算中心"</f>
        <v>单位名称：云南省医疗保险异地费用结算中心</v>
      </c>
      <c r="B3" s="58"/>
      <c r="C3" s="58"/>
      <c r="D3" s="58"/>
      <c r="E3" s="58"/>
      <c r="F3" s="58"/>
      <c r="G3" s="58"/>
      <c r="H3" s="65"/>
      <c r="I3" s="60"/>
      <c r="J3" s="60"/>
      <c r="K3" s="60"/>
      <c r="L3" s="61"/>
      <c r="M3" s="70"/>
      <c r="N3" s="71" t="s">
        <v>117</v>
      </c>
    </row>
    <row r="4" ht="15.75" customHeight="1" spans="1:14">
      <c r="A4" s="9" t="s">
        <v>248</v>
      </c>
      <c r="B4" s="72" t="s">
        <v>265</v>
      </c>
      <c r="C4" s="72" t="s">
        <v>266</v>
      </c>
      <c r="D4" s="73" t="s">
        <v>133</v>
      </c>
      <c r="E4" s="73"/>
      <c r="F4" s="73"/>
      <c r="G4" s="73"/>
      <c r="H4" s="74"/>
      <c r="I4" s="73"/>
      <c r="J4" s="73"/>
      <c r="K4" s="73"/>
      <c r="L4" s="75"/>
      <c r="M4" s="74"/>
      <c r="N4" s="76"/>
    </row>
    <row r="5" ht="17.25" customHeight="1" spans="1:14">
      <c r="A5" s="14"/>
      <c r="B5" s="77"/>
      <c r="C5" s="77"/>
      <c r="D5" s="77" t="s">
        <v>30</v>
      </c>
      <c r="E5" s="77" t="s">
        <v>33</v>
      </c>
      <c r="F5" s="77" t="s">
        <v>254</v>
      </c>
      <c r="G5" s="77" t="s">
        <v>255</v>
      </c>
      <c r="H5" s="78" t="s">
        <v>256</v>
      </c>
      <c r="I5" s="79" t="s">
        <v>257</v>
      </c>
      <c r="J5" s="79"/>
      <c r="K5" s="79"/>
      <c r="L5" s="80"/>
      <c r="M5" s="81"/>
      <c r="N5" s="82"/>
    </row>
    <row r="6" ht="54" customHeight="1" spans="1:14">
      <c r="A6" s="17"/>
      <c r="B6" s="82"/>
      <c r="C6" s="82"/>
      <c r="D6" s="82"/>
      <c r="E6" s="82"/>
      <c r="F6" s="82"/>
      <c r="G6" s="82"/>
      <c r="H6" s="83"/>
      <c r="I6" s="82" t="s">
        <v>32</v>
      </c>
      <c r="J6" s="82" t="s">
        <v>43</v>
      </c>
      <c r="K6" s="82" t="s">
        <v>140</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92</v>
      </c>
      <c r="B10" s="90"/>
      <c r="C10" s="91"/>
      <c r="D10" s="87"/>
      <c r="E10" s="87"/>
      <c r="F10" s="87"/>
      <c r="G10" s="87"/>
      <c r="H10" s="87"/>
      <c r="I10" s="87"/>
      <c r="J10" s="87"/>
      <c r="K10" s="87"/>
      <c r="L10" s="88"/>
      <c r="M10" s="87"/>
      <c r="N10" s="87"/>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tabSelected="1" workbookViewId="0">
      <selection activeCell="A1" sqref="A1"/>
    </sheetView>
  </sheetViews>
  <sheetFormatPr defaultColWidth="9.13888888888889" defaultRowHeight="14.25" customHeight="1" outlineLevelRow="7"/>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1:24">
      <c r="D1" s="55"/>
      <c r="W1" s="44"/>
      <c r="X1" s="44" t="s">
        <v>267</v>
      </c>
    </row>
    <row r="2" ht="27.75" customHeight="1" spans="1:24">
      <c r="A2" s="56" t="s">
        <v>268</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"单位名称："&amp;"云南省医疗保险异地费用结算中心"</f>
        <v>单位名称：云南省医疗保险异地费用结算中心</v>
      </c>
      <c r="B3" s="58"/>
      <c r="C3" s="58"/>
      <c r="D3" s="59"/>
      <c r="E3" s="60"/>
      <c r="F3" s="60"/>
      <c r="G3" s="60"/>
      <c r="H3" s="60"/>
      <c r="I3" s="60"/>
      <c r="W3" s="61"/>
      <c r="X3" s="61" t="s">
        <v>117</v>
      </c>
    </row>
    <row r="4" ht="19.5" customHeight="1" spans="1:24">
      <c r="A4" s="15" t="s">
        <v>269</v>
      </c>
      <c r="B4" s="10" t="s">
        <v>133</v>
      </c>
      <c r="C4" s="11"/>
      <c r="D4" s="11"/>
      <c r="E4" s="62" t="s">
        <v>270</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271</v>
      </c>
      <c r="E5" s="62" t="s">
        <v>272</v>
      </c>
      <c r="F5" s="62" t="s">
        <v>273</v>
      </c>
      <c r="G5" s="62" t="s">
        <v>274</v>
      </c>
      <c r="H5" s="62" t="s">
        <v>275</v>
      </c>
      <c r="I5" s="62" t="s">
        <v>276</v>
      </c>
      <c r="J5" s="62" t="s">
        <v>277</v>
      </c>
      <c r="K5" s="62" t="s">
        <v>278</v>
      </c>
      <c r="L5" s="62" t="s">
        <v>279</v>
      </c>
      <c r="M5" s="62" t="s">
        <v>280</v>
      </c>
      <c r="N5" s="62" t="s">
        <v>281</v>
      </c>
      <c r="O5" s="62" t="s">
        <v>282</v>
      </c>
      <c r="P5" s="62" t="s">
        <v>283</v>
      </c>
      <c r="Q5" s="62" t="s">
        <v>284</v>
      </c>
      <c r="R5" s="62" t="s">
        <v>285</v>
      </c>
      <c r="S5" s="62" t="s">
        <v>286</v>
      </c>
      <c r="T5" s="62" t="s">
        <v>287</v>
      </c>
      <c r="U5" s="62" t="s">
        <v>288</v>
      </c>
      <c r="V5" s="62" t="s">
        <v>289</v>
      </c>
      <c r="W5" s="62" t="s">
        <v>290</v>
      </c>
      <c r="X5" s="62" t="s">
        <v>291</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A1" sqref="A1"/>
    </sheetView>
  </sheetViews>
  <sheetFormatPr defaultColWidth="9.13888888888889" defaultRowHeight="12" customHeight="1" outlineLevelRow="6"/>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10">
      <c r="J1" s="44" t="s">
        <v>292</v>
      </c>
    </row>
    <row r="2" ht="28.5" customHeight="1" spans="1:10">
      <c r="A2" s="45" t="s">
        <v>293</v>
      </c>
      <c r="B2" s="27"/>
      <c r="C2" s="27"/>
      <c r="D2" s="27"/>
      <c r="E2" s="27"/>
      <c r="F2" s="46"/>
      <c r="G2" s="27"/>
      <c r="H2" s="46"/>
      <c r="I2" s="46"/>
      <c r="J2" s="27"/>
    </row>
    <row r="3" ht="17.25" customHeight="1" spans="1:10">
      <c r="A3" s="4" t="str">
        <f>"单位名称："&amp;"云南省医疗保险异地费用结算中心"</f>
        <v>单位名称：云南省医疗保险异地费用结算中心</v>
      </c>
    </row>
    <row r="4" ht="44.25" customHeight="1" spans="1:10">
      <c r="A4" s="47" t="s">
        <v>200</v>
      </c>
      <c r="B4" s="47" t="s">
        <v>201</v>
      </c>
      <c r="C4" s="47" t="s">
        <v>202</v>
      </c>
      <c r="D4" s="47" t="s">
        <v>203</v>
      </c>
      <c r="E4" s="47" t="s">
        <v>204</v>
      </c>
      <c r="F4" s="48" t="s">
        <v>205</v>
      </c>
      <c r="G4" s="47" t="s">
        <v>206</v>
      </c>
      <c r="H4" s="48" t="s">
        <v>207</v>
      </c>
      <c r="I4" s="48" t="s">
        <v>208</v>
      </c>
      <c r="J4" s="47" t="s">
        <v>209</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tabSelected="1" workbookViewId="0">
      <selection activeCell="A1" sqref="A1"/>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294</v>
      </c>
    </row>
    <row r="2" ht="30.65" customHeight="1" spans="1:8">
      <c r="A2" s="36" t="s">
        <v>295</v>
      </c>
      <c r="B2" s="36"/>
      <c r="C2" s="36"/>
      <c r="D2" s="36"/>
      <c r="E2" s="36"/>
      <c r="F2" s="36"/>
      <c r="G2" s="36"/>
      <c r="H2" s="36"/>
    </row>
    <row r="3" ht="18.75" customHeight="1" spans="1:8">
      <c r="A3" s="34" t="str">
        <f>"单位名称："&amp;"云南省医疗保险异地费用结算中心"</f>
        <v>单位名称：云南省医疗保险异地费用结算中心</v>
      </c>
      <c r="B3" s="34"/>
      <c r="C3" s="34"/>
      <c r="D3" s="34"/>
      <c r="E3" s="34"/>
      <c r="F3" s="34"/>
      <c r="G3" s="34"/>
      <c r="H3" s="34"/>
    </row>
    <row r="4" ht="18.75" customHeight="1" spans="1:8">
      <c r="A4" s="37" t="s">
        <v>126</v>
      </c>
      <c r="B4" s="37" t="s">
        <v>296</v>
      </c>
      <c r="C4" s="37" t="s">
        <v>297</v>
      </c>
      <c r="D4" s="37" t="s">
        <v>298</v>
      </c>
      <c r="E4" s="37" t="s">
        <v>299</v>
      </c>
      <c r="F4" s="37" t="s">
        <v>300</v>
      </c>
      <c r="G4" s="37"/>
      <c r="H4" s="37"/>
    </row>
    <row r="5" ht="18.75" customHeight="1" spans="1:8">
      <c r="A5" s="37"/>
      <c r="B5" s="37"/>
      <c r="C5" s="37"/>
      <c r="D5" s="37"/>
      <c r="E5" s="37"/>
      <c r="F5" s="37" t="s">
        <v>252</v>
      </c>
      <c r="G5" s="37" t="s">
        <v>301</v>
      </c>
      <c r="H5" s="37" t="s">
        <v>302</v>
      </c>
    </row>
    <row r="6" ht="18.75" customHeight="1" spans="1:8">
      <c r="A6" s="38" t="s">
        <v>109</v>
      </c>
      <c r="B6" s="38" t="s">
        <v>110</v>
      </c>
      <c r="C6" s="38" t="s">
        <v>111</v>
      </c>
      <c r="D6" s="38" t="s">
        <v>112</v>
      </c>
      <c r="E6" s="38" t="s">
        <v>113</v>
      </c>
      <c r="F6" s="38" t="s">
        <v>114</v>
      </c>
      <c r="G6" s="38" t="s">
        <v>303</v>
      </c>
      <c r="H6" s="38" t="s">
        <v>304</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305</v>
      </c>
      <c r="B9" s="39"/>
      <c r="C9" s="39"/>
      <c r="D9" s="39"/>
      <c r="E9" s="39"/>
      <c r="F9" s="42"/>
      <c r="G9" s="43"/>
      <c r="H9" s="43"/>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abSelected="1" workbookViewId="0">
      <selection activeCell="A1" sqref="A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306</v>
      </c>
    </row>
    <row r="2" ht="27.75" customHeight="1" spans="1:11">
      <c r="A2" s="27" t="s">
        <v>307</v>
      </c>
      <c r="B2" s="27"/>
      <c r="C2" s="27"/>
      <c r="D2" s="27"/>
      <c r="E2" s="27"/>
      <c r="F2" s="27"/>
      <c r="G2" s="27"/>
      <c r="H2" s="27"/>
      <c r="I2" s="27"/>
      <c r="J2" s="27"/>
      <c r="K2" s="27"/>
    </row>
    <row r="3" ht="13.5" customHeight="1" spans="1:11">
      <c r="A3" s="4" t="str">
        <f>"单位名称："&amp;"云南省医疗保险异地费用结算中心"</f>
        <v>单位名称：云南省医疗保险异地费用结算中心</v>
      </c>
      <c r="B3" s="5"/>
      <c r="C3" s="5"/>
      <c r="D3" s="5"/>
      <c r="E3" s="5"/>
      <c r="F3" s="5"/>
      <c r="G3" s="5"/>
      <c r="H3" s="6"/>
      <c r="I3" s="6"/>
      <c r="J3" s="6"/>
      <c r="K3" s="7" t="s">
        <v>117</v>
      </c>
    </row>
    <row r="4" ht="21.75" customHeight="1" spans="1:11">
      <c r="A4" s="8" t="s">
        <v>182</v>
      </c>
      <c r="B4" s="8" t="s">
        <v>128</v>
      </c>
      <c r="C4" s="8" t="s">
        <v>183</v>
      </c>
      <c r="D4" s="9" t="s">
        <v>129</v>
      </c>
      <c r="E4" s="9" t="s">
        <v>130</v>
      </c>
      <c r="F4" s="9" t="s">
        <v>131</v>
      </c>
      <c r="G4" s="9" t="s">
        <v>132</v>
      </c>
      <c r="H4" s="15" t="s">
        <v>30</v>
      </c>
      <c r="I4" s="10" t="s">
        <v>308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92</v>
      </c>
      <c r="B10" s="32"/>
      <c r="C10" s="32"/>
      <c r="D10" s="32"/>
      <c r="E10" s="32"/>
      <c r="F10" s="32"/>
      <c r="G10" s="33"/>
      <c r="H10" s="22"/>
      <c r="I10" s="22"/>
      <c r="J10" s="22"/>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selection activeCell="A1" sqref="A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1:7">
      <c r="D1" s="1"/>
      <c r="G1" s="2" t="s">
        <v>309</v>
      </c>
    </row>
    <row r="2" ht="27.75" customHeight="1" spans="1:7">
      <c r="A2" s="3" t="s">
        <v>310</v>
      </c>
      <c r="B2" s="3"/>
      <c r="C2" s="3"/>
      <c r="D2" s="3"/>
      <c r="E2" s="3"/>
      <c r="F2" s="3"/>
      <c r="G2" s="3"/>
    </row>
    <row r="3" ht="13.5" customHeight="1" spans="1:7">
      <c r="A3" s="4" t="str">
        <f>"单位名称："&amp;"云南省医疗保险异地费用结算中心"</f>
        <v>单位名称：云南省医疗保险异地费用结算中心</v>
      </c>
      <c r="B3" s="5"/>
      <c r="C3" s="5"/>
      <c r="D3" s="5"/>
      <c r="E3" s="6"/>
      <c r="F3" s="6"/>
      <c r="G3" s="7" t="s">
        <v>117</v>
      </c>
    </row>
    <row r="4" ht="21.75" customHeight="1" spans="1:7">
      <c r="A4" s="8" t="s">
        <v>183</v>
      </c>
      <c r="B4" s="8" t="s">
        <v>182</v>
      </c>
      <c r="C4" s="8" t="s">
        <v>128</v>
      </c>
      <c r="D4" s="9" t="s">
        <v>311</v>
      </c>
      <c r="E4" s="10" t="s">
        <v>33</v>
      </c>
      <c r="F4" s="11"/>
      <c r="G4" s="12"/>
    </row>
    <row r="5" ht="21.75" customHeight="1" spans="1:7">
      <c r="A5" s="13"/>
      <c r="B5" s="13"/>
      <c r="C5" s="13"/>
      <c r="D5" s="14"/>
      <c r="E5" s="15" t="s">
        <v>312</v>
      </c>
      <c r="F5" s="9" t="s">
        <v>313</v>
      </c>
      <c r="G5" s="9" t="s">
        <v>314</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140000</v>
      </c>
      <c r="F8" s="22">
        <v>140000</v>
      </c>
      <c r="G8" s="22">
        <v>140000</v>
      </c>
    </row>
    <row r="9" ht="29.9" customHeight="1" spans="1:7">
      <c r="A9" s="20"/>
      <c r="B9" s="20" t="s">
        <v>315</v>
      </c>
      <c r="C9" s="20" t="s">
        <v>189</v>
      </c>
      <c r="D9" s="20" t="s">
        <v>316</v>
      </c>
      <c r="E9" s="22">
        <v>40000</v>
      </c>
      <c r="F9" s="22">
        <v>40000</v>
      </c>
      <c r="G9" s="22">
        <v>40000</v>
      </c>
    </row>
    <row r="10" ht="29.9" customHeight="1" spans="1:7">
      <c r="A10" s="23"/>
      <c r="B10" s="20" t="s">
        <v>317</v>
      </c>
      <c r="C10" s="20" t="s">
        <v>191</v>
      </c>
      <c r="D10" s="20" t="s">
        <v>316</v>
      </c>
      <c r="E10" s="22">
        <v>100000</v>
      </c>
      <c r="F10" s="22">
        <v>100000</v>
      </c>
      <c r="G10" s="22">
        <v>100000</v>
      </c>
    </row>
    <row r="11" ht="18.75" customHeight="1" spans="1:7">
      <c r="A11" s="24" t="s">
        <v>30</v>
      </c>
      <c r="B11" s="25" t="s">
        <v>318</v>
      </c>
      <c r="C11" s="25"/>
      <c r="D11" s="26"/>
      <c r="E11" s="22">
        <v>140000</v>
      </c>
      <c r="F11" s="22">
        <v>140000</v>
      </c>
      <c r="G11" s="22">
        <v>140000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abSelected="1" workbookViewId="0">
      <selection activeCell="A1" sqref="A1"/>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"单位名称："&amp;"云南省医疗保险异地费用结算中心"</f>
        <v>单位名称：云南省医疗保险异地费用结算中心</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3557341.72</v>
      </c>
      <c r="D8" s="120">
        <v>3545100.62</v>
      </c>
      <c r="E8" s="88">
        <v>3545100.62</v>
      </c>
      <c r="F8" s="88"/>
      <c r="G8" s="88"/>
      <c r="H8" s="88"/>
      <c r="I8" s="88"/>
      <c r="J8" s="88"/>
      <c r="K8" s="88"/>
      <c r="L8" s="88"/>
      <c r="M8" s="88"/>
      <c r="N8" s="88"/>
      <c r="O8" s="88">
        <v>12241.1</v>
      </c>
      <c r="P8" s="88">
        <v>12241.1</v>
      </c>
      <c r="Q8" s="88"/>
      <c r="R8" s="88"/>
      <c r="S8" s="88"/>
    </row>
    <row r="9" ht="16.5" customHeight="1" spans="1:19">
      <c r="A9" s="166" t="s">
        <v>30</v>
      </c>
      <c r="B9" s="167"/>
      <c r="C9" s="120">
        <v>3557341.72</v>
      </c>
      <c r="D9" s="120">
        <v>3545100.62</v>
      </c>
      <c r="E9" s="88">
        <v>3545100.62</v>
      </c>
      <c r="F9" s="88"/>
      <c r="G9" s="88"/>
      <c r="H9" s="88"/>
      <c r="I9" s="88"/>
      <c r="J9" s="88"/>
      <c r="K9" s="88"/>
      <c r="L9" s="88"/>
      <c r="M9" s="88"/>
      <c r="N9" s="88"/>
      <c r="O9" s="88">
        <v>12241.1</v>
      </c>
      <c r="P9" s="88">
        <v>12241.1</v>
      </c>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tabSelected="1"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"单位名称："&amp;"云南省医疗保险异地费用结算中心"</f>
        <v>单位名称：云南省医疗保险异地费用结算中心</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350484.13</v>
      </c>
      <c r="D7" s="120">
        <v>350484.13</v>
      </c>
      <c r="E7" s="120">
        <v>350484.13</v>
      </c>
      <c r="F7" s="120"/>
      <c r="G7" s="88"/>
      <c r="H7" s="120"/>
      <c r="I7" s="120"/>
      <c r="J7" s="120"/>
      <c r="K7" s="120"/>
      <c r="L7" s="120"/>
      <c r="M7" s="88"/>
      <c r="N7" s="120"/>
      <c r="O7" s="120"/>
    </row>
    <row r="8" ht="20.25" customHeight="1" spans="1:15">
      <c r="A8" s="128" t="s">
        <v>61</v>
      </c>
      <c r="B8" s="128" t="s">
        <v>62</v>
      </c>
      <c r="C8" s="120">
        <v>334292.66</v>
      </c>
      <c r="D8" s="120">
        <v>334292.66</v>
      </c>
      <c r="E8" s="120">
        <v>334292.66</v>
      </c>
      <c r="F8" s="120"/>
      <c r="G8" s="88"/>
      <c r="H8" s="120"/>
      <c r="I8" s="120"/>
      <c r="J8" s="120"/>
      <c r="K8" s="120"/>
      <c r="L8" s="120"/>
      <c r="M8" s="88"/>
      <c r="N8" s="120"/>
      <c r="O8" s="120"/>
    </row>
    <row r="9" ht="20.25" customHeight="1" spans="1:15">
      <c r="A9" s="129" t="s">
        <v>63</v>
      </c>
      <c r="B9" s="129" t="s">
        <v>64</v>
      </c>
      <c r="C9" s="120">
        <v>540</v>
      </c>
      <c r="D9" s="120">
        <v>540</v>
      </c>
      <c r="E9" s="120">
        <v>540</v>
      </c>
      <c r="F9" s="120"/>
      <c r="G9" s="88"/>
      <c r="H9" s="120"/>
      <c r="I9" s="120"/>
      <c r="J9" s="120"/>
      <c r="K9" s="120"/>
      <c r="L9" s="120"/>
      <c r="M9" s="88"/>
      <c r="N9" s="120"/>
      <c r="O9" s="120"/>
    </row>
    <row r="10" ht="20.25" customHeight="1" spans="1:15">
      <c r="A10" s="129" t="s">
        <v>65</v>
      </c>
      <c r="B10" s="129" t="s">
        <v>66</v>
      </c>
      <c r="C10" s="120">
        <v>333752.66</v>
      </c>
      <c r="D10" s="120">
        <v>333752.66</v>
      </c>
      <c r="E10" s="120">
        <v>333752.66</v>
      </c>
      <c r="F10" s="120"/>
      <c r="G10" s="88"/>
      <c r="H10" s="120"/>
      <c r="I10" s="120"/>
      <c r="J10" s="120"/>
      <c r="K10" s="120"/>
      <c r="L10" s="120"/>
      <c r="M10" s="88"/>
      <c r="N10" s="120"/>
      <c r="O10" s="120"/>
    </row>
    <row r="11" ht="20.25" customHeight="1" spans="1:15">
      <c r="A11" s="128" t="s">
        <v>67</v>
      </c>
      <c r="B11" s="128" t="s">
        <v>68</v>
      </c>
      <c r="C11" s="120">
        <v>16191.47</v>
      </c>
      <c r="D11" s="120">
        <v>16191.47</v>
      </c>
      <c r="E11" s="120">
        <v>16191.47</v>
      </c>
      <c r="F11" s="120"/>
      <c r="G11" s="88"/>
      <c r="H11" s="120"/>
      <c r="I11" s="120"/>
      <c r="J11" s="120"/>
      <c r="K11" s="120"/>
      <c r="L11" s="120"/>
      <c r="M11" s="88"/>
      <c r="N11" s="120"/>
      <c r="O11" s="120"/>
    </row>
    <row r="12" ht="20.25" customHeight="1" spans="1:15">
      <c r="A12" s="129" t="s">
        <v>69</v>
      </c>
      <c r="B12" s="129" t="s">
        <v>68</v>
      </c>
      <c r="C12" s="120">
        <v>16191.47</v>
      </c>
      <c r="D12" s="120">
        <v>16191.47</v>
      </c>
      <c r="E12" s="120">
        <v>16191.47</v>
      </c>
      <c r="F12" s="120"/>
      <c r="G12" s="88"/>
      <c r="H12" s="120"/>
      <c r="I12" s="120"/>
      <c r="J12" s="120"/>
      <c r="K12" s="120"/>
      <c r="L12" s="120"/>
      <c r="M12" s="88"/>
      <c r="N12" s="120"/>
      <c r="O12" s="120"/>
    </row>
    <row r="13" ht="20.25" customHeight="1" spans="1:15">
      <c r="A13" s="30" t="s">
        <v>70</v>
      </c>
      <c r="B13" s="30" t="s">
        <v>71</v>
      </c>
      <c r="C13" s="120">
        <v>2991494.11</v>
      </c>
      <c r="D13" s="120">
        <v>2991494.11</v>
      </c>
      <c r="E13" s="120">
        <v>2839253.01</v>
      </c>
      <c r="F13" s="120">
        <v>152241.1</v>
      </c>
      <c r="G13" s="88"/>
      <c r="H13" s="120"/>
      <c r="I13" s="120"/>
      <c r="J13" s="120"/>
      <c r="K13" s="120"/>
      <c r="L13" s="120"/>
      <c r="M13" s="88"/>
      <c r="N13" s="120"/>
      <c r="O13" s="120"/>
    </row>
    <row r="14" ht="20.25" customHeight="1" spans="1:15">
      <c r="A14" s="128" t="s">
        <v>72</v>
      </c>
      <c r="B14" s="128" t="s">
        <v>73</v>
      </c>
      <c r="C14" s="120">
        <v>320673.63</v>
      </c>
      <c r="D14" s="120">
        <v>320673.63</v>
      </c>
      <c r="E14" s="120">
        <v>320673.63</v>
      </c>
      <c r="F14" s="120"/>
      <c r="G14" s="88"/>
      <c r="H14" s="120"/>
      <c r="I14" s="120"/>
      <c r="J14" s="120"/>
      <c r="K14" s="120"/>
      <c r="L14" s="120"/>
      <c r="M14" s="88"/>
      <c r="N14" s="120"/>
      <c r="O14" s="120"/>
    </row>
    <row r="15" ht="20.25" customHeight="1" spans="1:15">
      <c r="A15" s="129" t="s">
        <v>74</v>
      </c>
      <c r="B15" s="129" t="s">
        <v>75</v>
      </c>
      <c r="C15" s="120">
        <v>208595.42</v>
      </c>
      <c r="D15" s="120">
        <v>208595.42</v>
      </c>
      <c r="E15" s="120">
        <v>208595.42</v>
      </c>
      <c r="F15" s="120"/>
      <c r="G15" s="88"/>
      <c r="H15" s="120"/>
      <c r="I15" s="120"/>
      <c r="J15" s="120"/>
      <c r="K15" s="120"/>
      <c r="L15" s="120"/>
      <c r="M15" s="88"/>
      <c r="N15" s="120"/>
      <c r="O15" s="120"/>
    </row>
    <row r="16" ht="20.25" customHeight="1" spans="1:15">
      <c r="A16" s="129" t="s">
        <v>76</v>
      </c>
      <c r="B16" s="129" t="s">
        <v>77</v>
      </c>
      <c r="C16" s="120">
        <v>104297.71</v>
      </c>
      <c r="D16" s="120">
        <v>104297.71</v>
      </c>
      <c r="E16" s="120">
        <v>104297.71</v>
      </c>
      <c r="F16" s="120"/>
      <c r="G16" s="88"/>
      <c r="H16" s="120"/>
      <c r="I16" s="120"/>
      <c r="J16" s="120"/>
      <c r="K16" s="120"/>
      <c r="L16" s="120"/>
      <c r="M16" s="88"/>
      <c r="N16" s="120"/>
      <c r="O16" s="120"/>
    </row>
    <row r="17" ht="20.25" customHeight="1" spans="1:15">
      <c r="A17" s="129" t="s">
        <v>78</v>
      </c>
      <c r="B17" s="129" t="s">
        <v>79</v>
      </c>
      <c r="C17" s="120">
        <v>7780.5</v>
      </c>
      <c r="D17" s="120">
        <v>7780.5</v>
      </c>
      <c r="E17" s="120">
        <v>7780.5</v>
      </c>
      <c r="F17" s="120"/>
      <c r="G17" s="88"/>
      <c r="H17" s="120"/>
      <c r="I17" s="120"/>
      <c r="J17" s="120"/>
      <c r="K17" s="120"/>
      <c r="L17" s="120"/>
      <c r="M17" s="88"/>
      <c r="N17" s="120"/>
      <c r="O17" s="120"/>
    </row>
    <row r="18" ht="20.25" customHeight="1" spans="1:15">
      <c r="A18" s="128" t="s">
        <v>80</v>
      </c>
      <c r="B18" s="128" t="s">
        <v>81</v>
      </c>
      <c r="C18" s="120">
        <v>2670820.48</v>
      </c>
      <c r="D18" s="120">
        <v>2670820.48</v>
      </c>
      <c r="E18" s="120">
        <v>2518579.38</v>
      </c>
      <c r="F18" s="120">
        <v>152241.1</v>
      </c>
      <c r="G18" s="88"/>
      <c r="H18" s="120"/>
      <c r="I18" s="120"/>
      <c r="J18" s="120"/>
      <c r="K18" s="120"/>
      <c r="L18" s="120"/>
      <c r="M18" s="88"/>
      <c r="N18" s="120"/>
      <c r="O18" s="120"/>
    </row>
    <row r="19" ht="20.25" customHeight="1" spans="1:15">
      <c r="A19" s="129" t="s">
        <v>82</v>
      </c>
      <c r="B19" s="129" t="s">
        <v>83</v>
      </c>
      <c r="C19" s="120">
        <v>152241.1</v>
      </c>
      <c r="D19" s="120">
        <v>152241.1</v>
      </c>
      <c r="E19" s="120"/>
      <c r="F19" s="120">
        <v>152241.1</v>
      </c>
      <c r="G19" s="88"/>
      <c r="H19" s="120"/>
      <c r="I19" s="120"/>
      <c r="J19" s="120"/>
      <c r="K19" s="120"/>
      <c r="L19" s="120"/>
      <c r="M19" s="88"/>
      <c r="N19" s="120"/>
      <c r="O19" s="120"/>
    </row>
    <row r="20" ht="20.25" customHeight="1" spans="1:15">
      <c r="A20" s="129" t="s">
        <v>84</v>
      </c>
      <c r="B20" s="129" t="s">
        <v>85</v>
      </c>
      <c r="C20" s="120">
        <v>2518579.38</v>
      </c>
      <c r="D20" s="120">
        <v>2518579.38</v>
      </c>
      <c r="E20" s="120">
        <v>2518579.38</v>
      </c>
      <c r="F20" s="120"/>
      <c r="G20" s="88"/>
      <c r="H20" s="120"/>
      <c r="I20" s="120"/>
      <c r="J20" s="120"/>
      <c r="K20" s="120"/>
      <c r="L20" s="120"/>
      <c r="M20" s="88"/>
      <c r="N20" s="120"/>
      <c r="O20" s="120"/>
    </row>
    <row r="21" ht="20.25" customHeight="1" spans="1:15">
      <c r="A21" s="30" t="s">
        <v>86</v>
      </c>
      <c r="B21" s="30" t="s">
        <v>87</v>
      </c>
      <c r="C21" s="120">
        <v>215363.48</v>
      </c>
      <c r="D21" s="120">
        <v>215363.48</v>
      </c>
      <c r="E21" s="120">
        <v>215363.48</v>
      </c>
      <c r="F21" s="120"/>
      <c r="G21" s="88"/>
      <c r="H21" s="120"/>
      <c r="I21" s="120"/>
      <c r="J21" s="120"/>
      <c r="K21" s="120"/>
      <c r="L21" s="120"/>
      <c r="M21" s="88"/>
      <c r="N21" s="120"/>
      <c r="O21" s="120"/>
    </row>
    <row r="22" ht="20.25" customHeight="1" spans="1:15">
      <c r="A22" s="128" t="s">
        <v>88</v>
      </c>
      <c r="B22" s="128" t="s">
        <v>89</v>
      </c>
      <c r="C22" s="120">
        <v>215363.48</v>
      </c>
      <c r="D22" s="120">
        <v>215363.48</v>
      </c>
      <c r="E22" s="120">
        <v>215363.48</v>
      </c>
      <c r="F22" s="120"/>
      <c r="G22" s="88"/>
      <c r="H22" s="120"/>
      <c r="I22" s="120"/>
      <c r="J22" s="120"/>
      <c r="K22" s="120"/>
      <c r="L22" s="120"/>
      <c r="M22" s="88"/>
      <c r="N22" s="120"/>
      <c r="O22" s="120"/>
    </row>
    <row r="23" ht="20.25" customHeight="1" spans="1:15">
      <c r="A23" s="129" t="s">
        <v>90</v>
      </c>
      <c r="B23" s="129" t="s">
        <v>91</v>
      </c>
      <c r="C23" s="120">
        <v>215363.48</v>
      </c>
      <c r="D23" s="120">
        <v>215363.48</v>
      </c>
      <c r="E23" s="120">
        <v>215363.48</v>
      </c>
      <c r="F23" s="120"/>
      <c r="G23" s="88"/>
      <c r="H23" s="120"/>
      <c r="I23" s="120"/>
      <c r="J23" s="120"/>
      <c r="K23" s="120"/>
      <c r="L23" s="120"/>
      <c r="M23" s="88"/>
      <c r="N23" s="120"/>
      <c r="O23" s="120"/>
    </row>
    <row r="24" ht="17.25" customHeight="1" spans="1:15">
      <c r="A24" s="104" t="s">
        <v>92</v>
      </c>
      <c r="B24" s="105" t="s">
        <v>92</v>
      </c>
      <c r="C24" s="120">
        <v>3557341.72</v>
      </c>
      <c r="D24" s="120">
        <v>3557341.72</v>
      </c>
      <c r="E24" s="120">
        <v>3405100.62</v>
      </c>
      <c r="F24" s="120">
        <v>152241.1</v>
      </c>
      <c r="G24" s="88"/>
      <c r="H24" s="120"/>
      <c r="I24" s="120"/>
      <c r="J24" s="120"/>
      <c r="K24" s="120"/>
      <c r="L24" s="120"/>
      <c r="M24" s="88"/>
      <c r="N24" s="120"/>
      <c r="O24" s="120"/>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abSelected="1"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D1" s="92" t="s">
        <v>93</v>
      </c>
    </row>
    <row r="2" ht="31.5" customHeight="1" spans="1:4">
      <c r="A2" s="45" t="s">
        <v>94</v>
      </c>
      <c r="B2" s="132"/>
      <c r="C2" s="132"/>
      <c r="D2" s="132"/>
    </row>
    <row r="3" ht="17.25" customHeight="1" spans="1:4">
      <c r="A3" s="4" t="str">
        <f>"单位名称："&amp;"云南省医疗保险异地费用结算中心"</f>
        <v>单位名称：云南省医疗保险异地费用结算中心</v>
      </c>
      <c r="B3" s="133"/>
      <c r="C3" s="133"/>
      <c r="D3" s="94" t="s">
        <v>2</v>
      </c>
    </row>
    <row r="4" ht="24.65" customHeight="1" spans="1:4">
      <c r="A4" s="10" t="s">
        <v>3</v>
      </c>
      <c r="B4" s="12"/>
      <c r="C4" s="10" t="s">
        <v>4</v>
      </c>
      <c r="D4" s="12"/>
    </row>
    <row r="5" ht="15.65" customHeight="1" spans="1:4">
      <c r="A5" s="15" t="s">
        <v>5</v>
      </c>
      <c r="B5" s="134" t="s">
        <v>6</v>
      </c>
      <c r="C5" s="15" t="s">
        <v>95</v>
      </c>
      <c r="D5" s="134" t="s">
        <v>6</v>
      </c>
    </row>
    <row r="6" ht="14.15" customHeight="1" spans="1:4">
      <c r="A6" s="18"/>
      <c r="B6" s="17"/>
      <c r="C6" s="18"/>
      <c r="D6" s="17"/>
    </row>
    <row r="7" ht="29.15" customHeight="1" spans="1:4">
      <c r="A7" s="135" t="s">
        <v>96</v>
      </c>
      <c r="B7" s="136">
        <v>3545100.62</v>
      </c>
      <c r="C7" s="137" t="s">
        <v>97</v>
      </c>
      <c r="D7" s="136">
        <v>3557341.72</v>
      </c>
    </row>
    <row r="8" ht="29.15" customHeight="1" spans="1:4">
      <c r="A8" s="138" t="s">
        <v>98</v>
      </c>
      <c r="B8" s="88">
        <v>3545100.62</v>
      </c>
      <c r="C8" s="23" t="str">
        <f>"（一）"&amp;"社会保障和就业支出"</f>
        <v>（一）社会保障和就业支出</v>
      </c>
      <c r="D8" s="88">
        <v>350484.13</v>
      </c>
    </row>
    <row r="9" ht="29.15" customHeight="1" spans="1:4">
      <c r="A9" s="138" t="s">
        <v>99</v>
      </c>
      <c r="B9" s="88"/>
      <c r="C9" s="23" t="str">
        <f>"（二）"&amp;"卫生健康支出"</f>
        <v>（二）卫生健康支出</v>
      </c>
      <c r="D9" s="88">
        <v>2991494.11</v>
      </c>
    </row>
    <row r="10" ht="29.15" customHeight="1" spans="1:4">
      <c r="A10" s="138" t="s">
        <v>100</v>
      </c>
      <c r="B10" s="88"/>
      <c r="C10" s="23" t="str">
        <f>"（三）"&amp;"住房保障支出"</f>
        <v>（三）住房保障支出</v>
      </c>
      <c r="D10" s="88">
        <v>215363.48</v>
      </c>
    </row>
    <row r="11" ht="29.15" customHeight="1" spans="1:4">
      <c r="A11" s="139" t="s">
        <v>101</v>
      </c>
      <c r="B11" s="140">
        <v>12241.1</v>
      </c>
      <c r="C11" s="141"/>
      <c r="D11" s="140"/>
    </row>
    <row r="12" ht="29.15" customHeight="1" spans="1:4">
      <c r="A12" s="138" t="s">
        <v>98</v>
      </c>
      <c r="B12" s="120">
        <v>12241.1</v>
      </c>
      <c r="C12" s="141"/>
      <c r="D12" s="140"/>
    </row>
    <row r="13" ht="29.15" customHeight="1" spans="1:4">
      <c r="A13" s="142" t="s">
        <v>99</v>
      </c>
      <c r="B13" s="120"/>
      <c r="C13" s="141"/>
      <c r="D13" s="140"/>
    </row>
    <row r="14" ht="29.15" customHeight="1" spans="1:4">
      <c r="A14" s="142" t="s">
        <v>100</v>
      </c>
      <c r="B14" s="140"/>
      <c r="C14" s="141"/>
      <c r="D14" s="140"/>
    </row>
    <row r="15" ht="29.15" customHeight="1" spans="1:4">
      <c r="A15" s="143"/>
      <c r="B15" s="140"/>
      <c r="C15" s="144" t="s">
        <v>102</v>
      </c>
      <c r="D15" s="140"/>
    </row>
    <row r="16" ht="29.15" customHeight="1" spans="1:4">
      <c r="A16" s="143" t="s">
        <v>103</v>
      </c>
      <c r="B16" s="140">
        <v>3557341.72</v>
      </c>
      <c r="C16" s="141" t="s">
        <v>25</v>
      </c>
      <c r="D16" s="140">
        <v>3557341.72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abSelected="1"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1:7">
      <c r="D1" s="107"/>
      <c r="F1" s="55"/>
      <c r="G1" s="55" t="s">
        <v>104</v>
      </c>
    </row>
    <row r="2" ht="39" customHeight="1" spans="1:7">
      <c r="A2" s="3" t="s">
        <v>105</v>
      </c>
      <c r="B2" s="3"/>
      <c r="C2" s="3"/>
      <c r="D2" s="3"/>
      <c r="E2" s="3"/>
      <c r="F2" s="3"/>
      <c r="G2" s="3"/>
    </row>
    <row r="3" ht="18" customHeight="1" spans="1:7">
      <c r="A3" s="4" t="str">
        <f>"单位名称："&amp;"云南省医疗保险异地费用结算中心"</f>
        <v>单位名称：云南省医疗保险异地费用结算中心</v>
      </c>
      <c r="F3" s="103"/>
      <c r="G3" s="103" t="s">
        <v>2</v>
      </c>
    </row>
    <row r="4" ht="20.25" customHeight="1" spans="1:7">
      <c r="A4" s="122" t="s">
        <v>106</v>
      </c>
      <c r="B4" s="123"/>
      <c r="C4" s="124" t="s">
        <v>30</v>
      </c>
      <c r="D4" s="11" t="s">
        <v>57</v>
      </c>
      <c r="E4" s="11"/>
      <c r="F4" s="12"/>
      <c r="G4" s="124" t="s">
        <v>58</v>
      </c>
    </row>
    <row r="5" ht="20.25" customHeight="1" spans="1:7">
      <c r="A5" s="125" t="s">
        <v>48</v>
      </c>
      <c r="B5" s="126" t="s">
        <v>49</v>
      </c>
      <c r="C5" s="95"/>
      <c r="D5" s="95" t="s">
        <v>32</v>
      </c>
      <c r="E5" s="95" t="s">
        <v>107</v>
      </c>
      <c r="F5" s="95" t="s">
        <v>108</v>
      </c>
      <c r="G5" s="95"/>
    </row>
    <row r="6" ht="13.5" customHeight="1" spans="1:7">
      <c r="A6" s="127" t="s">
        <v>109</v>
      </c>
      <c r="B6" s="127" t="s">
        <v>110</v>
      </c>
      <c r="C6" s="127" t="s">
        <v>111</v>
      </c>
      <c r="D6" s="62"/>
      <c r="E6" s="127" t="s">
        <v>112</v>
      </c>
      <c r="F6" s="127" t="s">
        <v>113</v>
      </c>
      <c r="G6" s="127" t="s">
        <v>114</v>
      </c>
    </row>
    <row r="7" ht="18" customHeight="1" spans="1:7">
      <c r="A7" s="30" t="s">
        <v>59</v>
      </c>
      <c r="B7" s="30" t="s">
        <v>60</v>
      </c>
      <c r="C7" s="22">
        <v>350484.13</v>
      </c>
      <c r="D7" s="22">
        <v>350484.13</v>
      </c>
      <c r="E7" s="22">
        <v>349944.13</v>
      </c>
      <c r="F7" s="22">
        <v>540</v>
      </c>
      <c r="G7" s="22"/>
    </row>
    <row r="8" ht="18" customHeight="1" spans="1:7">
      <c r="A8" s="30" t="s">
        <v>61</v>
      </c>
      <c r="B8" s="128" t="s">
        <v>62</v>
      </c>
      <c r="C8" s="22">
        <v>334292.66</v>
      </c>
      <c r="D8" s="22">
        <v>334292.66</v>
      </c>
      <c r="E8" s="22">
        <v>333752.66</v>
      </c>
      <c r="F8" s="22">
        <v>540</v>
      </c>
      <c r="G8" s="22"/>
    </row>
    <row r="9" ht="18" customHeight="1" spans="1:7">
      <c r="A9" s="30" t="s">
        <v>63</v>
      </c>
      <c r="B9" s="129" t="s">
        <v>64</v>
      </c>
      <c r="C9" s="22">
        <v>540</v>
      </c>
      <c r="D9" s="22">
        <v>540</v>
      </c>
      <c r="E9" s="22"/>
      <c r="F9" s="22">
        <v>540</v>
      </c>
      <c r="G9" s="22"/>
    </row>
    <row r="10" ht="18" customHeight="1" spans="1:7">
      <c r="A10" s="30" t="s">
        <v>65</v>
      </c>
      <c r="B10" s="129" t="s">
        <v>66</v>
      </c>
      <c r="C10" s="22">
        <v>333752.66</v>
      </c>
      <c r="D10" s="22">
        <v>333752.66</v>
      </c>
      <c r="E10" s="22">
        <v>333752.66</v>
      </c>
      <c r="F10" s="22"/>
      <c r="G10" s="22"/>
    </row>
    <row r="11" ht="18" customHeight="1" spans="1:7">
      <c r="A11" s="30" t="s">
        <v>67</v>
      </c>
      <c r="B11" s="128" t="s">
        <v>68</v>
      </c>
      <c r="C11" s="22">
        <v>16191.47</v>
      </c>
      <c r="D11" s="22">
        <v>16191.47</v>
      </c>
      <c r="E11" s="22">
        <v>16191.47</v>
      </c>
      <c r="F11" s="22"/>
      <c r="G11" s="22"/>
    </row>
    <row r="12" ht="18" customHeight="1" spans="1:7">
      <c r="A12" s="30" t="s">
        <v>69</v>
      </c>
      <c r="B12" s="129" t="s">
        <v>68</v>
      </c>
      <c r="C12" s="22">
        <v>16191.47</v>
      </c>
      <c r="D12" s="22">
        <v>16191.47</v>
      </c>
      <c r="E12" s="22">
        <v>16191.47</v>
      </c>
      <c r="F12" s="22"/>
      <c r="G12" s="22"/>
    </row>
    <row r="13" ht="18" customHeight="1" spans="1:7">
      <c r="A13" s="30" t="s">
        <v>70</v>
      </c>
      <c r="B13" s="30" t="s">
        <v>71</v>
      </c>
      <c r="C13" s="22">
        <v>2979253.01</v>
      </c>
      <c r="D13" s="22">
        <v>2839253.01</v>
      </c>
      <c r="E13" s="22">
        <v>2631608.63</v>
      </c>
      <c r="F13" s="22">
        <v>207644.38</v>
      </c>
      <c r="G13" s="22">
        <v>140000</v>
      </c>
    </row>
    <row r="14" ht="18" customHeight="1" spans="1:7">
      <c r="A14" s="30" t="s">
        <v>72</v>
      </c>
      <c r="B14" s="128" t="s">
        <v>73</v>
      </c>
      <c r="C14" s="22">
        <v>320673.63</v>
      </c>
      <c r="D14" s="22">
        <v>320673.63</v>
      </c>
      <c r="E14" s="22">
        <v>320673.63</v>
      </c>
      <c r="F14" s="22"/>
      <c r="G14" s="22"/>
    </row>
    <row r="15" ht="18" customHeight="1" spans="1:7">
      <c r="A15" s="30" t="s">
        <v>74</v>
      </c>
      <c r="B15" s="129" t="s">
        <v>75</v>
      </c>
      <c r="C15" s="22">
        <v>208595.42</v>
      </c>
      <c r="D15" s="22">
        <v>208595.42</v>
      </c>
      <c r="E15" s="22">
        <v>208595.42</v>
      </c>
      <c r="F15" s="22"/>
      <c r="G15" s="22"/>
    </row>
    <row r="16" ht="18" customHeight="1" spans="1:7">
      <c r="A16" s="30" t="s">
        <v>76</v>
      </c>
      <c r="B16" s="129" t="s">
        <v>77</v>
      </c>
      <c r="C16" s="22">
        <v>104297.71</v>
      </c>
      <c r="D16" s="22">
        <v>104297.71</v>
      </c>
      <c r="E16" s="22">
        <v>104297.71</v>
      </c>
      <c r="F16" s="22"/>
      <c r="G16" s="22"/>
    </row>
    <row r="17" ht="18" customHeight="1" spans="1:7">
      <c r="A17" s="30" t="s">
        <v>78</v>
      </c>
      <c r="B17" s="129" t="s">
        <v>79</v>
      </c>
      <c r="C17" s="22">
        <v>7780.5</v>
      </c>
      <c r="D17" s="22">
        <v>7780.5</v>
      </c>
      <c r="E17" s="22">
        <v>7780.5</v>
      </c>
      <c r="F17" s="22"/>
      <c r="G17" s="22"/>
    </row>
    <row r="18" ht="18" customHeight="1" spans="1:7">
      <c r="A18" s="30" t="s">
        <v>80</v>
      </c>
      <c r="B18" s="128" t="s">
        <v>81</v>
      </c>
      <c r="C18" s="22">
        <v>2658579.38</v>
      </c>
      <c r="D18" s="22">
        <v>2518579.38</v>
      </c>
      <c r="E18" s="22">
        <v>2310935</v>
      </c>
      <c r="F18" s="22">
        <v>207644.38</v>
      </c>
      <c r="G18" s="22">
        <v>140000</v>
      </c>
    </row>
    <row r="19" ht="18" customHeight="1" spans="1:7">
      <c r="A19" s="30" t="s">
        <v>82</v>
      </c>
      <c r="B19" s="129" t="s">
        <v>83</v>
      </c>
      <c r="C19" s="22">
        <v>140000</v>
      </c>
      <c r="D19" s="22"/>
      <c r="E19" s="22"/>
      <c r="F19" s="22"/>
      <c r="G19" s="22">
        <v>140000</v>
      </c>
    </row>
    <row r="20" ht="18" customHeight="1" spans="1:7">
      <c r="A20" s="30" t="s">
        <v>84</v>
      </c>
      <c r="B20" s="129" t="s">
        <v>85</v>
      </c>
      <c r="C20" s="22">
        <v>2518579.38</v>
      </c>
      <c r="D20" s="22">
        <v>2518579.38</v>
      </c>
      <c r="E20" s="22">
        <v>2310935</v>
      </c>
      <c r="F20" s="22">
        <v>207644.38</v>
      </c>
      <c r="G20" s="22"/>
    </row>
    <row r="21" ht="18" customHeight="1" spans="1:7">
      <c r="A21" s="30" t="s">
        <v>86</v>
      </c>
      <c r="B21" s="30" t="s">
        <v>87</v>
      </c>
      <c r="C21" s="22">
        <v>215363.48</v>
      </c>
      <c r="D21" s="22">
        <v>215363.48</v>
      </c>
      <c r="E21" s="22">
        <v>215363.48</v>
      </c>
      <c r="F21" s="22"/>
      <c r="G21" s="22"/>
    </row>
    <row r="22" ht="18" customHeight="1" spans="1:7">
      <c r="A22" s="30" t="s">
        <v>88</v>
      </c>
      <c r="B22" s="128" t="s">
        <v>89</v>
      </c>
      <c r="C22" s="22">
        <v>215363.48</v>
      </c>
      <c r="D22" s="22">
        <v>215363.48</v>
      </c>
      <c r="E22" s="22">
        <v>215363.48</v>
      </c>
      <c r="F22" s="22"/>
      <c r="G22" s="22"/>
    </row>
    <row r="23" ht="18" customHeight="1" spans="1:7">
      <c r="A23" s="30" t="s">
        <v>90</v>
      </c>
      <c r="B23" s="129" t="s">
        <v>91</v>
      </c>
      <c r="C23" s="22">
        <v>215363.48</v>
      </c>
      <c r="D23" s="22">
        <v>215363.48</v>
      </c>
      <c r="E23" s="22">
        <v>215363.48</v>
      </c>
      <c r="F23" s="22"/>
      <c r="G23" s="22"/>
    </row>
    <row r="24" ht="18" customHeight="1" spans="1:7">
      <c r="A24" s="130" t="s">
        <v>92</v>
      </c>
      <c r="B24" s="131" t="s">
        <v>92</v>
      </c>
      <c r="C24" s="22">
        <v>3545100.62</v>
      </c>
      <c r="D24" s="22">
        <v>3405100.62</v>
      </c>
      <c r="E24" s="22">
        <v>3196916.24</v>
      </c>
      <c r="F24" s="22">
        <v>208184.38</v>
      </c>
      <c r="G24" s="22">
        <v>140000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6"/>
      <c r="B1" s="116"/>
      <c r="C1" s="60"/>
      <c r="F1" s="59" t="s">
        <v>115</v>
      </c>
    </row>
    <row r="2" ht="25.5" customHeight="1" spans="1:6">
      <c r="A2" s="117" t="s">
        <v>116</v>
      </c>
      <c r="B2" s="117"/>
      <c r="C2" s="117"/>
      <c r="D2" s="117"/>
      <c r="E2" s="117"/>
      <c r="F2" s="117"/>
    </row>
    <row r="3" ht="15.75" customHeight="1" spans="1:6">
      <c r="A3" s="4" t="str">
        <f>"单位名称："&amp;"云南省医疗保险异地费用结算中心"</f>
        <v>单位名称：云南省医疗保险异地费用结算中心</v>
      </c>
      <c r="B3" s="116"/>
      <c r="C3" s="60"/>
      <c r="F3" s="59" t="s">
        <v>117</v>
      </c>
    </row>
    <row r="4" ht="19.5" customHeight="1" spans="1:6">
      <c r="A4" s="9" t="s">
        <v>118</v>
      </c>
      <c r="B4" s="15" t="s">
        <v>119</v>
      </c>
      <c r="C4" s="10" t="s">
        <v>120</v>
      </c>
      <c r="D4" s="11"/>
      <c r="E4" s="12"/>
      <c r="F4" s="15" t="s">
        <v>121</v>
      </c>
    </row>
    <row r="5" ht="19.5" customHeight="1" spans="1:6">
      <c r="A5" s="17"/>
      <c r="B5" s="18"/>
      <c r="C5" s="62" t="s">
        <v>32</v>
      </c>
      <c r="D5" s="62" t="s">
        <v>122</v>
      </c>
      <c r="E5" s="62" t="s">
        <v>123</v>
      </c>
      <c r="F5" s="18"/>
    </row>
    <row r="6" ht="18.75" customHeight="1" spans="1:6">
      <c r="A6" s="118">
        <v>1</v>
      </c>
      <c r="B6" s="118">
        <v>2</v>
      </c>
      <c r="C6" s="119">
        <v>3</v>
      </c>
      <c r="D6" s="118">
        <v>4</v>
      </c>
      <c r="E6" s="118">
        <v>5</v>
      </c>
      <c r="F6" s="118">
        <v>6</v>
      </c>
    </row>
    <row r="7" ht="18.75" customHeight="1" spans="1:6">
      <c r="A7" s="120"/>
      <c r="B7" s="120"/>
      <c r="C7" s="121"/>
      <c r="D7" s="120"/>
      <c r="E7" s="120"/>
      <c r="F7" s="120"/>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abSelected="1"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1:23">
      <c r="D1" s="1"/>
      <c r="E1" s="1"/>
      <c r="F1" s="1"/>
      <c r="G1" s="1"/>
      <c r="U1" s="107"/>
      <c r="W1" s="55" t="s">
        <v>124</v>
      </c>
    </row>
    <row r="2" ht="27.75" customHeight="1" spans="1:23">
      <c r="A2" s="27" t="s">
        <v>125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"单位名称："&amp;"云南省医疗保险异地费用结算中心"</f>
        <v>单位名称：云南省医疗保险异地费用结算中心</v>
      </c>
      <c r="B3" s="5"/>
      <c r="C3" s="5"/>
      <c r="D3" s="5"/>
      <c r="E3" s="5"/>
      <c r="F3" s="5"/>
      <c r="G3" s="5"/>
      <c r="H3" s="6"/>
      <c r="I3" s="6"/>
      <c r="J3" s="6"/>
      <c r="K3" s="6"/>
      <c r="L3" s="6"/>
      <c r="M3" s="6"/>
      <c r="N3" s="6"/>
      <c r="O3" s="6"/>
      <c r="P3" s="6"/>
      <c r="Q3" s="6"/>
      <c r="U3" s="107"/>
      <c r="W3" s="103" t="s">
        <v>117</v>
      </c>
    </row>
    <row r="4" ht="21.75" customHeight="1" spans="1:23">
      <c r="A4" s="8" t="s">
        <v>126</v>
      </c>
      <c r="B4" s="8" t="s">
        <v>127</v>
      </c>
      <c r="C4" s="8" t="s">
        <v>128</v>
      </c>
      <c r="D4" s="9" t="s">
        <v>129</v>
      </c>
      <c r="E4" s="9" t="s">
        <v>130</v>
      </c>
      <c r="F4" s="9" t="s">
        <v>131</v>
      </c>
      <c r="G4" s="9" t="s">
        <v>132</v>
      </c>
      <c r="H4" s="62" t="s">
        <v>133</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134</v>
      </c>
      <c r="O5" s="109"/>
      <c r="P5" s="109"/>
      <c r="Q5" s="47" t="s">
        <v>36</v>
      </c>
      <c r="R5" s="62" t="s">
        <v>51</v>
      </c>
      <c r="S5" s="47"/>
      <c r="T5" s="47"/>
      <c r="U5" s="47"/>
      <c r="V5" s="47"/>
      <c r="W5" s="47"/>
    </row>
    <row r="6" ht="15" customHeight="1" spans="1:23">
      <c r="A6" s="16"/>
      <c r="B6" s="16"/>
      <c r="C6" s="16"/>
      <c r="D6" s="17"/>
      <c r="E6" s="17"/>
      <c r="F6" s="17"/>
      <c r="G6" s="17"/>
      <c r="H6" s="62"/>
      <c r="I6" s="47" t="s">
        <v>135</v>
      </c>
      <c r="J6" s="47" t="s">
        <v>136</v>
      </c>
      <c r="K6" s="47" t="s">
        <v>137</v>
      </c>
      <c r="L6" s="113" t="s">
        <v>138</v>
      </c>
      <c r="M6" s="113" t="s">
        <v>139</v>
      </c>
      <c r="N6" s="113" t="s">
        <v>33</v>
      </c>
      <c r="O6" s="113" t="s">
        <v>34</v>
      </c>
      <c r="P6" s="113" t="s">
        <v>35</v>
      </c>
      <c r="Q6" s="47"/>
      <c r="R6" s="47" t="s">
        <v>32</v>
      </c>
      <c r="S6" s="47" t="s">
        <v>43</v>
      </c>
      <c r="T6" s="47" t="s">
        <v>140</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3405100.62</v>
      </c>
      <c r="I9" s="22">
        <v>3405100.62</v>
      </c>
      <c r="J9" s="22">
        <v>842935.55</v>
      </c>
      <c r="K9" s="22"/>
      <c r="L9" s="22">
        <v>2562165.07</v>
      </c>
      <c r="M9" s="22"/>
      <c r="N9" s="22"/>
      <c r="O9" s="22"/>
      <c r="P9" s="22"/>
      <c r="Q9" s="22"/>
      <c r="R9" s="22"/>
      <c r="S9" s="22"/>
      <c r="T9" s="22"/>
      <c r="U9" s="22"/>
      <c r="V9" s="22"/>
      <c r="W9" s="22"/>
    </row>
    <row r="10" ht="31.4" customHeight="1" spans="1:23">
      <c r="A10" s="115" t="s">
        <v>45</v>
      </c>
      <c r="B10" s="111" t="s">
        <v>141</v>
      </c>
      <c r="C10" s="23" t="s">
        <v>142</v>
      </c>
      <c r="D10" s="23" t="s">
        <v>84</v>
      </c>
      <c r="E10" s="23" t="s">
        <v>85</v>
      </c>
      <c r="F10" s="23" t="s">
        <v>143</v>
      </c>
      <c r="G10" s="23" t="s">
        <v>144</v>
      </c>
      <c r="H10" s="22">
        <v>883140</v>
      </c>
      <c r="I10" s="22">
        <v>883140</v>
      </c>
      <c r="J10" s="22">
        <v>220785</v>
      </c>
      <c r="K10" s="22"/>
      <c r="L10" s="22">
        <v>662355</v>
      </c>
      <c r="M10" s="22"/>
      <c r="N10" s="22"/>
      <c r="O10" s="22"/>
      <c r="P10" s="22"/>
      <c r="Q10" s="22"/>
      <c r="R10" s="22"/>
      <c r="S10" s="22"/>
      <c r="T10" s="22"/>
      <c r="U10" s="22"/>
      <c r="V10" s="22"/>
      <c r="W10" s="22"/>
    </row>
    <row r="11" ht="31.4" customHeight="1" spans="1:23">
      <c r="A11" s="115" t="s">
        <v>45</v>
      </c>
      <c r="B11" s="111" t="s">
        <v>141</v>
      </c>
      <c r="C11" s="23" t="s">
        <v>142</v>
      </c>
      <c r="D11" s="23" t="s">
        <v>84</v>
      </c>
      <c r="E11" s="23" t="s">
        <v>85</v>
      </c>
      <c r="F11" s="23" t="s">
        <v>145</v>
      </c>
      <c r="G11" s="23" t="s">
        <v>146</v>
      </c>
      <c r="H11" s="22">
        <v>312</v>
      </c>
      <c r="I11" s="22">
        <v>312</v>
      </c>
      <c r="J11" s="22">
        <v>78</v>
      </c>
      <c r="K11" s="22"/>
      <c r="L11" s="22">
        <v>234</v>
      </c>
      <c r="M11" s="22"/>
      <c r="N11" s="22"/>
      <c r="O11" s="22"/>
      <c r="P11" s="22"/>
      <c r="Q11" s="22"/>
      <c r="R11" s="22"/>
      <c r="S11" s="22"/>
      <c r="T11" s="22"/>
      <c r="U11" s="22"/>
      <c r="V11" s="22"/>
      <c r="W11" s="22"/>
    </row>
    <row r="12" ht="31.4" customHeight="1" spans="1:23">
      <c r="A12" s="115" t="s">
        <v>45</v>
      </c>
      <c r="B12" s="111" t="s">
        <v>141</v>
      </c>
      <c r="C12" s="23" t="s">
        <v>142</v>
      </c>
      <c r="D12" s="23" t="s">
        <v>84</v>
      </c>
      <c r="E12" s="23" t="s">
        <v>85</v>
      </c>
      <c r="F12" s="23" t="s">
        <v>147</v>
      </c>
      <c r="G12" s="23" t="s">
        <v>148</v>
      </c>
      <c r="H12" s="22">
        <v>73595</v>
      </c>
      <c r="I12" s="22">
        <v>73595</v>
      </c>
      <c r="J12" s="22">
        <v>18398.75</v>
      </c>
      <c r="K12" s="22"/>
      <c r="L12" s="22">
        <v>55196.25</v>
      </c>
      <c r="M12" s="22"/>
      <c r="N12" s="22"/>
      <c r="O12" s="22"/>
      <c r="P12" s="22"/>
      <c r="Q12" s="22"/>
      <c r="R12" s="22"/>
      <c r="S12" s="22"/>
      <c r="T12" s="22"/>
      <c r="U12" s="22"/>
      <c r="V12" s="22"/>
      <c r="W12" s="22"/>
    </row>
    <row r="13" ht="31.4" customHeight="1" spans="1:23">
      <c r="A13" s="115" t="s">
        <v>45</v>
      </c>
      <c r="B13" s="111" t="s">
        <v>141</v>
      </c>
      <c r="C13" s="23" t="s">
        <v>142</v>
      </c>
      <c r="D13" s="23" t="s">
        <v>84</v>
      </c>
      <c r="E13" s="23" t="s">
        <v>85</v>
      </c>
      <c r="F13" s="23" t="s">
        <v>149</v>
      </c>
      <c r="G13" s="23" t="s">
        <v>150</v>
      </c>
      <c r="H13" s="22">
        <v>1353888</v>
      </c>
      <c r="I13" s="22">
        <v>1353888</v>
      </c>
      <c r="J13" s="22">
        <v>338472</v>
      </c>
      <c r="K13" s="22"/>
      <c r="L13" s="22">
        <v>1015416</v>
      </c>
      <c r="M13" s="22"/>
      <c r="N13" s="22"/>
      <c r="O13" s="22"/>
      <c r="P13" s="22"/>
      <c r="Q13" s="22"/>
      <c r="R13" s="22"/>
      <c r="S13" s="22"/>
      <c r="T13" s="22"/>
      <c r="U13" s="22"/>
      <c r="V13" s="22"/>
      <c r="W13" s="22"/>
    </row>
    <row r="14" ht="31.4" customHeight="1" spans="1:23">
      <c r="A14" s="115" t="s">
        <v>45</v>
      </c>
      <c r="B14" s="111" t="s">
        <v>151</v>
      </c>
      <c r="C14" s="23" t="s">
        <v>152</v>
      </c>
      <c r="D14" s="23" t="s">
        <v>65</v>
      </c>
      <c r="E14" s="23" t="s">
        <v>66</v>
      </c>
      <c r="F14" s="23" t="s">
        <v>153</v>
      </c>
      <c r="G14" s="23" t="s">
        <v>154</v>
      </c>
      <c r="H14" s="22">
        <v>333752.66</v>
      </c>
      <c r="I14" s="22">
        <v>333752.66</v>
      </c>
      <c r="J14" s="22">
        <v>83438.17</v>
      </c>
      <c r="K14" s="22"/>
      <c r="L14" s="22">
        <v>250314.49</v>
      </c>
      <c r="M14" s="22"/>
      <c r="N14" s="22"/>
      <c r="O14" s="22"/>
      <c r="P14" s="22"/>
      <c r="Q14" s="22"/>
      <c r="R14" s="22"/>
      <c r="S14" s="22"/>
      <c r="T14" s="22"/>
      <c r="U14" s="22"/>
      <c r="V14" s="22"/>
      <c r="W14" s="22"/>
    </row>
    <row r="15" ht="31.4" customHeight="1" spans="1:23">
      <c r="A15" s="115" t="s">
        <v>45</v>
      </c>
      <c r="B15" s="111" t="s">
        <v>151</v>
      </c>
      <c r="C15" s="23" t="s">
        <v>152</v>
      </c>
      <c r="D15" s="23" t="s">
        <v>69</v>
      </c>
      <c r="E15" s="23" t="s">
        <v>68</v>
      </c>
      <c r="F15" s="23" t="s">
        <v>155</v>
      </c>
      <c r="G15" s="23" t="s">
        <v>156</v>
      </c>
      <c r="H15" s="22">
        <v>16191.47</v>
      </c>
      <c r="I15" s="22">
        <v>16191.47</v>
      </c>
      <c r="J15" s="22">
        <v>4047.87</v>
      </c>
      <c r="K15" s="22"/>
      <c r="L15" s="22">
        <v>12143.6</v>
      </c>
      <c r="M15" s="22"/>
      <c r="N15" s="22"/>
      <c r="O15" s="22"/>
      <c r="P15" s="22"/>
      <c r="Q15" s="22"/>
      <c r="R15" s="22"/>
      <c r="S15" s="22"/>
      <c r="T15" s="22"/>
      <c r="U15" s="22"/>
      <c r="V15" s="22"/>
      <c r="W15" s="22"/>
    </row>
    <row r="16" ht="31.4" customHeight="1" spans="1:23">
      <c r="A16" s="115" t="s">
        <v>45</v>
      </c>
      <c r="B16" s="111" t="s">
        <v>151</v>
      </c>
      <c r="C16" s="23" t="s">
        <v>152</v>
      </c>
      <c r="D16" s="23" t="s">
        <v>74</v>
      </c>
      <c r="E16" s="23" t="s">
        <v>75</v>
      </c>
      <c r="F16" s="23" t="s">
        <v>157</v>
      </c>
      <c r="G16" s="23" t="s">
        <v>158</v>
      </c>
      <c r="H16" s="22">
        <v>208595.42</v>
      </c>
      <c r="I16" s="22">
        <v>208595.42</v>
      </c>
      <c r="J16" s="22">
        <v>52148.86</v>
      </c>
      <c r="K16" s="22"/>
      <c r="L16" s="22">
        <v>156446.56</v>
      </c>
      <c r="M16" s="22"/>
      <c r="N16" s="22"/>
      <c r="O16" s="22"/>
      <c r="P16" s="22"/>
      <c r="Q16" s="22"/>
      <c r="R16" s="22"/>
      <c r="S16" s="22"/>
      <c r="T16" s="22"/>
      <c r="U16" s="22"/>
      <c r="V16" s="22"/>
      <c r="W16" s="22"/>
    </row>
    <row r="17" ht="31.4" customHeight="1" spans="1:23">
      <c r="A17" s="115" t="s">
        <v>45</v>
      </c>
      <c r="B17" s="111" t="s">
        <v>151</v>
      </c>
      <c r="C17" s="23" t="s">
        <v>152</v>
      </c>
      <c r="D17" s="23" t="s">
        <v>76</v>
      </c>
      <c r="E17" s="23" t="s">
        <v>77</v>
      </c>
      <c r="F17" s="23" t="s">
        <v>159</v>
      </c>
      <c r="G17" s="23" t="s">
        <v>160</v>
      </c>
      <c r="H17" s="22">
        <v>104297.71</v>
      </c>
      <c r="I17" s="22">
        <v>104297.71</v>
      </c>
      <c r="J17" s="22">
        <v>26074.43</v>
      </c>
      <c r="K17" s="22"/>
      <c r="L17" s="22">
        <v>78223.28</v>
      </c>
      <c r="M17" s="22"/>
      <c r="N17" s="22"/>
      <c r="O17" s="22"/>
      <c r="P17" s="22"/>
      <c r="Q17" s="22"/>
      <c r="R17" s="22"/>
      <c r="S17" s="22"/>
      <c r="T17" s="22"/>
      <c r="U17" s="22"/>
      <c r="V17" s="22"/>
      <c r="W17" s="22"/>
    </row>
    <row r="18" ht="31.4" customHeight="1" spans="1:23">
      <c r="A18" s="115" t="s">
        <v>45</v>
      </c>
      <c r="B18" s="111" t="s">
        <v>151</v>
      </c>
      <c r="C18" s="23" t="s">
        <v>152</v>
      </c>
      <c r="D18" s="23" t="s">
        <v>78</v>
      </c>
      <c r="E18" s="23" t="s">
        <v>79</v>
      </c>
      <c r="F18" s="23" t="s">
        <v>155</v>
      </c>
      <c r="G18" s="23" t="s">
        <v>156</v>
      </c>
      <c r="H18" s="22">
        <v>7780.5</v>
      </c>
      <c r="I18" s="22">
        <v>7780.5</v>
      </c>
      <c r="J18" s="22">
        <v>7780.5</v>
      </c>
      <c r="K18" s="22"/>
      <c r="L18" s="22"/>
      <c r="M18" s="22"/>
      <c r="N18" s="22"/>
      <c r="O18" s="22"/>
      <c r="P18" s="22"/>
      <c r="Q18" s="22"/>
      <c r="R18" s="22"/>
      <c r="S18" s="22"/>
      <c r="T18" s="22"/>
      <c r="U18" s="22"/>
      <c r="V18" s="22"/>
      <c r="W18" s="22"/>
    </row>
    <row r="19" ht="31.4" customHeight="1" spans="1:23">
      <c r="A19" s="115" t="s">
        <v>45</v>
      </c>
      <c r="B19" s="111" t="s">
        <v>161</v>
      </c>
      <c r="C19" s="23" t="s">
        <v>91</v>
      </c>
      <c r="D19" s="23" t="s">
        <v>90</v>
      </c>
      <c r="E19" s="23" t="s">
        <v>91</v>
      </c>
      <c r="F19" s="23" t="s">
        <v>162</v>
      </c>
      <c r="G19" s="23" t="s">
        <v>91</v>
      </c>
      <c r="H19" s="22">
        <v>215363.48</v>
      </c>
      <c r="I19" s="22">
        <v>215363.48</v>
      </c>
      <c r="J19" s="22">
        <v>53840.87</v>
      </c>
      <c r="K19" s="22"/>
      <c r="L19" s="22">
        <v>161522.61</v>
      </c>
      <c r="M19" s="22"/>
      <c r="N19" s="22"/>
      <c r="O19" s="22"/>
      <c r="P19" s="22"/>
      <c r="Q19" s="22"/>
      <c r="R19" s="22"/>
      <c r="S19" s="22"/>
      <c r="T19" s="22"/>
      <c r="U19" s="22"/>
      <c r="V19" s="22"/>
      <c r="W19" s="22"/>
    </row>
    <row r="20" ht="31.4" customHeight="1" spans="1:23">
      <c r="A20" s="115" t="s">
        <v>45</v>
      </c>
      <c r="B20" s="111" t="s">
        <v>163</v>
      </c>
      <c r="C20" s="23" t="s">
        <v>164</v>
      </c>
      <c r="D20" s="23" t="s">
        <v>84</v>
      </c>
      <c r="E20" s="23" t="s">
        <v>85</v>
      </c>
      <c r="F20" s="23" t="s">
        <v>165</v>
      </c>
      <c r="G20" s="23" t="s">
        <v>164</v>
      </c>
      <c r="H20" s="22">
        <v>46218.7</v>
      </c>
      <c r="I20" s="22">
        <v>46218.7</v>
      </c>
      <c r="J20" s="22">
        <v>11554.68</v>
      </c>
      <c r="K20" s="22"/>
      <c r="L20" s="22">
        <v>34664.02</v>
      </c>
      <c r="M20" s="22"/>
      <c r="N20" s="22"/>
      <c r="O20" s="22"/>
      <c r="P20" s="22"/>
      <c r="Q20" s="22"/>
      <c r="R20" s="22"/>
      <c r="S20" s="22"/>
      <c r="T20" s="22"/>
      <c r="U20" s="22"/>
      <c r="V20" s="22"/>
      <c r="W20" s="22"/>
    </row>
    <row r="21" ht="31.4" customHeight="1" spans="1:23">
      <c r="A21" s="115" t="s">
        <v>45</v>
      </c>
      <c r="B21" s="111" t="s">
        <v>166</v>
      </c>
      <c r="C21" s="23" t="s">
        <v>167</v>
      </c>
      <c r="D21" s="23" t="s">
        <v>63</v>
      </c>
      <c r="E21" s="23" t="s">
        <v>64</v>
      </c>
      <c r="F21" s="23" t="s">
        <v>168</v>
      </c>
      <c r="G21" s="23" t="s">
        <v>169</v>
      </c>
      <c r="H21" s="22">
        <v>540</v>
      </c>
      <c r="I21" s="22">
        <v>540</v>
      </c>
      <c r="J21" s="22">
        <v>135</v>
      </c>
      <c r="K21" s="22"/>
      <c r="L21" s="22">
        <v>405</v>
      </c>
      <c r="M21" s="22"/>
      <c r="N21" s="22"/>
      <c r="O21" s="22"/>
      <c r="P21" s="22"/>
      <c r="Q21" s="22"/>
      <c r="R21" s="22"/>
      <c r="S21" s="22"/>
      <c r="T21" s="22"/>
      <c r="U21" s="22"/>
      <c r="V21" s="22"/>
      <c r="W21" s="22"/>
    </row>
    <row r="22" ht="31.4" customHeight="1" spans="1:23">
      <c r="A22" s="115" t="s">
        <v>45</v>
      </c>
      <c r="B22" s="111" t="s">
        <v>166</v>
      </c>
      <c r="C22" s="23" t="s">
        <v>167</v>
      </c>
      <c r="D22" s="23" t="s">
        <v>84</v>
      </c>
      <c r="E22" s="23" t="s">
        <v>85</v>
      </c>
      <c r="F22" s="23" t="s">
        <v>170</v>
      </c>
      <c r="G22" s="23" t="s">
        <v>171</v>
      </c>
      <c r="H22" s="22">
        <v>4500</v>
      </c>
      <c r="I22" s="22">
        <v>4500</v>
      </c>
      <c r="J22" s="22"/>
      <c r="K22" s="22"/>
      <c r="L22" s="22">
        <v>4500</v>
      </c>
      <c r="M22" s="22"/>
      <c r="N22" s="22"/>
      <c r="O22" s="22"/>
      <c r="P22" s="22"/>
      <c r="Q22" s="22"/>
      <c r="R22" s="22"/>
      <c r="S22" s="22"/>
      <c r="T22" s="22"/>
      <c r="U22" s="22"/>
      <c r="V22" s="22"/>
      <c r="W22" s="22"/>
    </row>
    <row r="23" ht="31.4" customHeight="1" spans="1:23">
      <c r="A23" s="115" t="s">
        <v>45</v>
      </c>
      <c r="B23" s="111" t="s">
        <v>166</v>
      </c>
      <c r="C23" s="23" t="s">
        <v>167</v>
      </c>
      <c r="D23" s="23" t="s">
        <v>84</v>
      </c>
      <c r="E23" s="23" t="s">
        <v>85</v>
      </c>
      <c r="F23" s="23" t="s">
        <v>172</v>
      </c>
      <c r="G23" s="23" t="s">
        <v>173</v>
      </c>
      <c r="H23" s="22">
        <v>10800</v>
      </c>
      <c r="I23" s="22">
        <v>10800</v>
      </c>
      <c r="J23" s="22">
        <v>2700</v>
      </c>
      <c r="K23" s="22"/>
      <c r="L23" s="22">
        <v>8100</v>
      </c>
      <c r="M23" s="22"/>
      <c r="N23" s="22"/>
      <c r="O23" s="22"/>
      <c r="P23" s="22"/>
      <c r="Q23" s="22"/>
      <c r="R23" s="22"/>
      <c r="S23" s="22"/>
      <c r="T23" s="22"/>
      <c r="U23" s="22"/>
      <c r="V23" s="22"/>
      <c r="W23" s="22"/>
    </row>
    <row r="24" ht="31.4" customHeight="1" spans="1:23">
      <c r="A24" s="115" t="s">
        <v>45</v>
      </c>
      <c r="B24" s="111" t="s">
        <v>166</v>
      </c>
      <c r="C24" s="23" t="s">
        <v>167</v>
      </c>
      <c r="D24" s="23" t="s">
        <v>84</v>
      </c>
      <c r="E24" s="23" t="s">
        <v>85</v>
      </c>
      <c r="F24" s="23" t="s">
        <v>174</v>
      </c>
      <c r="G24" s="23" t="s">
        <v>175</v>
      </c>
      <c r="H24" s="22">
        <v>33000</v>
      </c>
      <c r="I24" s="22">
        <v>33000</v>
      </c>
      <c r="J24" s="22">
        <v>8250</v>
      </c>
      <c r="K24" s="22"/>
      <c r="L24" s="22">
        <v>24750</v>
      </c>
      <c r="M24" s="22"/>
      <c r="N24" s="22"/>
      <c r="O24" s="22"/>
      <c r="P24" s="22"/>
      <c r="Q24" s="22"/>
      <c r="R24" s="22"/>
      <c r="S24" s="22"/>
      <c r="T24" s="22"/>
      <c r="U24" s="22"/>
      <c r="V24" s="22"/>
      <c r="W24" s="22"/>
    </row>
    <row r="25" ht="31.4" customHeight="1" spans="1:23">
      <c r="A25" s="115" t="s">
        <v>45</v>
      </c>
      <c r="B25" s="111" t="s">
        <v>166</v>
      </c>
      <c r="C25" s="23" t="s">
        <v>167</v>
      </c>
      <c r="D25" s="23" t="s">
        <v>84</v>
      </c>
      <c r="E25" s="23" t="s">
        <v>85</v>
      </c>
      <c r="F25" s="23" t="s">
        <v>176</v>
      </c>
      <c r="G25" s="23" t="s">
        <v>177</v>
      </c>
      <c r="H25" s="22">
        <v>52200</v>
      </c>
      <c r="I25" s="22">
        <v>52200</v>
      </c>
      <c r="J25" s="22"/>
      <c r="K25" s="22"/>
      <c r="L25" s="22">
        <v>52200</v>
      </c>
      <c r="M25" s="22"/>
      <c r="N25" s="22"/>
      <c r="O25" s="22"/>
      <c r="P25" s="22"/>
      <c r="Q25" s="22"/>
      <c r="R25" s="22"/>
      <c r="S25" s="22"/>
      <c r="T25" s="22"/>
      <c r="U25" s="22"/>
      <c r="V25" s="22"/>
      <c r="W25" s="22"/>
    </row>
    <row r="26" ht="31.4" customHeight="1" spans="1:23">
      <c r="A26" s="115" t="s">
        <v>45</v>
      </c>
      <c r="B26" s="111" t="s">
        <v>166</v>
      </c>
      <c r="C26" s="23" t="s">
        <v>167</v>
      </c>
      <c r="D26" s="23" t="s">
        <v>84</v>
      </c>
      <c r="E26" s="23" t="s">
        <v>85</v>
      </c>
      <c r="F26" s="23" t="s">
        <v>178</v>
      </c>
      <c r="G26" s="23" t="s">
        <v>179</v>
      </c>
      <c r="H26" s="22">
        <v>17725.68</v>
      </c>
      <c r="I26" s="22">
        <v>17725.68</v>
      </c>
      <c r="J26" s="22">
        <v>4431.42</v>
      </c>
      <c r="K26" s="22"/>
      <c r="L26" s="22">
        <v>13294.26</v>
      </c>
      <c r="M26" s="22"/>
      <c r="N26" s="22"/>
      <c r="O26" s="22"/>
      <c r="P26" s="22"/>
      <c r="Q26" s="22"/>
      <c r="R26" s="22"/>
      <c r="S26" s="22"/>
      <c r="T26" s="22"/>
      <c r="U26" s="22"/>
      <c r="V26" s="22"/>
      <c r="W26" s="22"/>
    </row>
    <row r="27" ht="31.4" customHeight="1" spans="1:23">
      <c r="A27" s="115" t="s">
        <v>45</v>
      </c>
      <c r="B27" s="111" t="s">
        <v>166</v>
      </c>
      <c r="C27" s="23" t="s">
        <v>167</v>
      </c>
      <c r="D27" s="23" t="s">
        <v>84</v>
      </c>
      <c r="E27" s="23" t="s">
        <v>85</v>
      </c>
      <c r="F27" s="23" t="s">
        <v>168</v>
      </c>
      <c r="G27" s="23" t="s">
        <v>169</v>
      </c>
      <c r="H27" s="22">
        <v>43200</v>
      </c>
      <c r="I27" s="22">
        <v>43200</v>
      </c>
      <c r="J27" s="22">
        <v>10800</v>
      </c>
      <c r="K27" s="22"/>
      <c r="L27" s="22">
        <v>32400</v>
      </c>
      <c r="M27" s="22"/>
      <c r="N27" s="22"/>
      <c r="O27" s="22"/>
      <c r="P27" s="22"/>
      <c r="Q27" s="22"/>
      <c r="R27" s="22"/>
      <c r="S27" s="22"/>
      <c r="T27" s="22"/>
      <c r="U27" s="22"/>
      <c r="V27" s="22"/>
      <c r="W27" s="22"/>
    </row>
    <row r="28" ht="18.75" customHeight="1" spans="1:23">
      <c r="A28" s="31" t="s">
        <v>92</v>
      </c>
      <c r="B28" s="32"/>
      <c r="C28" s="32"/>
      <c r="D28" s="32"/>
      <c r="E28" s="32"/>
      <c r="F28" s="32"/>
      <c r="G28" s="33"/>
      <c r="H28" s="22">
        <v>3405100.62</v>
      </c>
      <c r="I28" s="22">
        <v>3405100.62</v>
      </c>
      <c r="J28" s="22">
        <v>842935.55</v>
      </c>
      <c r="K28" s="22"/>
      <c r="L28" s="22">
        <v>2562165.07</v>
      </c>
      <c r="M28" s="22"/>
      <c r="N28" s="22"/>
      <c r="O28" s="22"/>
      <c r="P28" s="22"/>
      <c r="Q28" s="22"/>
      <c r="R28" s="22"/>
      <c r="S28" s="22"/>
      <c r="T28" s="22"/>
      <c r="U28" s="22"/>
      <c r="V28" s="22"/>
      <c r="W28" s="22"/>
    </row>
  </sheetData>
  <mergeCells count="30">
    <mergeCell ref="A2:W2"/>
    <mergeCell ref="A3:G3"/>
    <mergeCell ref="H4:W4"/>
    <mergeCell ref="I5:M5"/>
    <mergeCell ref="N5:P5"/>
    <mergeCell ref="R5:W5"/>
    <mergeCell ref="A28:G2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tabSelected="1"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107"/>
      <c r="W1" s="55" t="s">
        <v>180</v>
      </c>
    </row>
    <row r="2" ht="27.75" customHeight="1" spans="1:23">
      <c r="A2" s="27" t="s">
        <v>181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"单位名称："&amp;"云南省医疗保险异地费用结算中心"</f>
        <v>单位名称：云南省医疗保险异地费用结算中心</v>
      </c>
      <c r="B3" s="108" t="str">
        <f t="shared" si="0"/>
        <v>单位名称：云南省医疗保险异地费用结算中心</v>
      </c>
      <c r="C3" s="108"/>
      <c r="D3" s="108"/>
      <c r="E3" s="108"/>
      <c r="F3" s="108"/>
      <c r="G3" s="108"/>
      <c r="H3" s="108"/>
      <c r="I3" s="108"/>
      <c r="J3" s="6"/>
      <c r="K3" s="6"/>
      <c r="L3" s="6"/>
      <c r="M3" s="6"/>
      <c r="N3" s="6"/>
      <c r="O3" s="6"/>
      <c r="P3" s="6"/>
      <c r="Q3" s="6"/>
      <c r="U3" s="107"/>
      <c r="W3" s="103" t="s">
        <v>117</v>
      </c>
    </row>
    <row r="4" ht="21.75" customHeight="1" spans="1:23">
      <c r="A4" s="8" t="s">
        <v>182</v>
      </c>
      <c r="B4" s="8" t="s">
        <v>127</v>
      </c>
      <c r="C4" s="8" t="s">
        <v>128</v>
      </c>
      <c r="D4" s="8" t="s">
        <v>183</v>
      </c>
      <c r="E4" s="9" t="s">
        <v>129</v>
      </c>
      <c r="F4" s="9" t="s">
        <v>130</v>
      </c>
      <c r="G4" s="9" t="s">
        <v>131</v>
      </c>
      <c r="H4" s="9" t="s">
        <v>132</v>
      </c>
      <c r="I4" s="62" t="s">
        <v>30</v>
      </c>
      <c r="J4" s="62" t="s">
        <v>184</v>
      </c>
      <c r="K4" s="62"/>
      <c r="L4" s="62"/>
      <c r="M4" s="62"/>
      <c r="N4" s="109" t="s">
        <v>134</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140</v>
      </c>
      <c r="U5" s="9" t="s">
        <v>39</v>
      </c>
      <c r="V5" s="9" t="s">
        <v>40</v>
      </c>
      <c r="W5" s="9" t="s">
        <v>41</v>
      </c>
    </row>
    <row r="6" ht="40.5" customHeight="1" spans="1:23">
      <c r="A6" s="16"/>
      <c r="B6" s="16"/>
      <c r="C6" s="16"/>
      <c r="D6" s="16"/>
      <c r="E6" s="17"/>
      <c r="F6" s="17"/>
      <c r="G6" s="17"/>
      <c r="H6" s="17"/>
      <c r="I6" s="62"/>
      <c r="J6" s="47" t="s">
        <v>32</v>
      </c>
      <c r="K6" s="47" t="s">
        <v>185</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186</v>
      </c>
      <c r="D8" s="23"/>
      <c r="E8" s="23"/>
      <c r="F8" s="23"/>
      <c r="G8" s="23"/>
      <c r="H8" s="23"/>
      <c r="I8" s="112">
        <v>2820.16</v>
      </c>
      <c r="J8" s="112"/>
      <c r="K8" s="112"/>
      <c r="L8" s="112"/>
      <c r="M8" s="112"/>
      <c r="N8" s="112">
        <v>2820.16</v>
      </c>
      <c r="O8" s="112"/>
      <c r="P8" s="112"/>
      <c r="Q8" s="112"/>
      <c r="R8" s="112"/>
      <c r="S8" s="112"/>
      <c r="T8" s="112"/>
      <c r="U8" s="88"/>
      <c r="V8" s="112"/>
      <c r="W8" s="112"/>
    </row>
    <row r="9" ht="32.9" customHeight="1" spans="1:23">
      <c r="A9" s="23" t="s">
        <v>187</v>
      </c>
      <c r="B9" s="111" t="s">
        <v>188</v>
      </c>
      <c r="C9" s="23" t="s">
        <v>186</v>
      </c>
      <c r="D9" s="23" t="s">
        <v>45</v>
      </c>
      <c r="E9" s="23" t="s">
        <v>82</v>
      </c>
      <c r="F9" s="23" t="s">
        <v>83</v>
      </c>
      <c r="G9" s="23" t="s">
        <v>178</v>
      </c>
      <c r="H9" s="23" t="s">
        <v>179</v>
      </c>
      <c r="I9" s="112">
        <v>2820.16</v>
      </c>
      <c r="J9" s="112"/>
      <c r="K9" s="112"/>
      <c r="L9" s="112"/>
      <c r="M9" s="112"/>
      <c r="N9" s="112">
        <v>2820.16</v>
      </c>
      <c r="O9" s="112"/>
      <c r="P9" s="112"/>
      <c r="Q9" s="112"/>
      <c r="R9" s="112"/>
      <c r="S9" s="112"/>
      <c r="T9" s="112"/>
      <c r="U9" s="88"/>
      <c r="V9" s="112"/>
      <c r="W9" s="112"/>
    </row>
    <row r="10" ht="32.9" customHeight="1" spans="1:23">
      <c r="A10" s="23"/>
      <c r="B10" s="23"/>
      <c r="C10" s="23" t="s">
        <v>189</v>
      </c>
      <c r="D10" s="23"/>
      <c r="E10" s="23"/>
      <c r="F10" s="23"/>
      <c r="G10" s="23"/>
      <c r="H10" s="23"/>
      <c r="I10" s="112">
        <v>40000</v>
      </c>
      <c r="J10" s="112">
        <v>40000</v>
      </c>
      <c r="K10" s="112">
        <v>40000</v>
      </c>
      <c r="L10" s="112"/>
      <c r="M10" s="112"/>
      <c r="N10" s="112"/>
      <c r="O10" s="112"/>
      <c r="P10" s="112"/>
      <c r="Q10" s="112"/>
      <c r="R10" s="112"/>
      <c r="S10" s="112"/>
      <c r="T10" s="112"/>
      <c r="U10" s="88"/>
      <c r="V10" s="112"/>
      <c r="W10" s="112"/>
    </row>
    <row r="11" ht="32.9" customHeight="1" spans="1:23">
      <c r="A11" s="23" t="s">
        <v>187</v>
      </c>
      <c r="B11" s="111" t="s">
        <v>190</v>
      </c>
      <c r="C11" s="23" t="s">
        <v>189</v>
      </c>
      <c r="D11" s="23" t="s">
        <v>45</v>
      </c>
      <c r="E11" s="23" t="s">
        <v>82</v>
      </c>
      <c r="F11" s="23" t="s">
        <v>83</v>
      </c>
      <c r="G11" s="23" t="s">
        <v>178</v>
      </c>
      <c r="H11" s="23" t="s">
        <v>179</v>
      </c>
      <c r="I11" s="112">
        <v>40000</v>
      </c>
      <c r="J11" s="112">
        <v>40000</v>
      </c>
      <c r="K11" s="112">
        <v>40000</v>
      </c>
      <c r="L11" s="112"/>
      <c r="M11" s="112"/>
      <c r="N11" s="112"/>
      <c r="O11" s="112"/>
      <c r="P11" s="112"/>
      <c r="Q11" s="112"/>
      <c r="R11" s="112"/>
      <c r="S11" s="112"/>
      <c r="T11" s="112"/>
      <c r="U11" s="88"/>
      <c r="V11" s="112"/>
      <c r="W11" s="112"/>
    </row>
    <row r="12" ht="32.9" customHeight="1" spans="1:23">
      <c r="A12" s="23"/>
      <c r="B12" s="23"/>
      <c r="C12" s="23" t="s">
        <v>191</v>
      </c>
      <c r="D12" s="23"/>
      <c r="E12" s="23"/>
      <c r="F12" s="23"/>
      <c r="G12" s="23"/>
      <c r="H12" s="23"/>
      <c r="I12" s="112">
        <v>109420.94</v>
      </c>
      <c r="J12" s="112">
        <v>100000</v>
      </c>
      <c r="K12" s="112">
        <v>100000</v>
      </c>
      <c r="L12" s="112"/>
      <c r="M12" s="112"/>
      <c r="N12" s="112">
        <v>9420.94</v>
      </c>
      <c r="O12" s="112"/>
      <c r="P12" s="112"/>
      <c r="Q12" s="112"/>
      <c r="R12" s="112"/>
      <c r="S12" s="112"/>
      <c r="T12" s="112"/>
      <c r="U12" s="88"/>
      <c r="V12" s="112"/>
      <c r="W12" s="112"/>
    </row>
    <row r="13" ht="32.9" customHeight="1" spans="1:23">
      <c r="A13" s="23" t="s">
        <v>192</v>
      </c>
      <c r="B13" s="111" t="s">
        <v>193</v>
      </c>
      <c r="C13" s="23" t="s">
        <v>191</v>
      </c>
      <c r="D13" s="23" t="s">
        <v>45</v>
      </c>
      <c r="E13" s="23" t="s">
        <v>82</v>
      </c>
      <c r="F13" s="23" t="s">
        <v>83</v>
      </c>
      <c r="G13" s="23" t="s">
        <v>194</v>
      </c>
      <c r="H13" s="23" t="s">
        <v>195</v>
      </c>
      <c r="I13" s="112">
        <v>9328.05</v>
      </c>
      <c r="J13" s="112"/>
      <c r="K13" s="112"/>
      <c r="L13" s="112"/>
      <c r="M13" s="112"/>
      <c r="N13" s="112">
        <v>9328.05</v>
      </c>
      <c r="O13" s="112"/>
      <c r="P13" s="112"/>
      <c r="Q13" s="112"/>
      <c r="R13" s="112"/>
      <c r="S13" s="112"/>
      <c r="T13" s="112"/>
      <c r="U13" s="88"/>
      <c r="V13" s="112"/>
      <c r="W13" s="112"/>
    </row>
    <row r="14" ht="32.9" customHeight="1" spans="1:23">
      <c r="A14" s="23" t="s">
        <v>192</v>
      </c>
      <c r="B14" s="111" t="s">
        <v>193</v>
      </c>
      <c r="C14" s="23" t="s">
        <v>191</v>
      </c>
      <c r="D14" s="23" t="s">
        <v>45</v>
      </c>
      <c r="E14" s="23" t="s">
        <v>82</v>
      </c>
      <c r="F14" s="23" t="s">
        <v>83</v>
      </c>
      <c r="G14" s="23" t="s">
        <v>178</v>
      </c>
      <c r="H14" s="23" t="s">
        <v>179</v>
      </c>
      <c r="I14" s="112">
        <v>94092.89</v>
      </c>
      <c r="J14" s="112">
        <v>94000</v>
      </c>
      <c r="K14" s="112">
        <v>94000</v>
      </c>
      <c r="L14" s="112"/>
      <c r="M14" s="112"/>
      <c r="N14" s="112">
        <v>92.89</v>
      </c>
      <c r="O14" s="112"/>
      <c r="P14" s="112"/>
      <c r="Q14" s="112"/>
      <c r="R14" s="112"/>
      <c r="S14" s="112"/>
      <c r="T14" s="112"/>
      <c r="U14" s="88"/>
      <c r="V14" s="112"/>
      <c r="W14" s="112"/>
    </row>
    <row r="15" ht="32.9" customHeight="1" spans="1:23">
      <c r="A15" s="23" t="s">
        <v>192</v>
      </c>
      <c r="B15" s="111" t="s">
        <v>193</v>
      </c>
      <c r="C15" s="23" t="s">
        <v>191</v>
      </c>
      <c r="D15" s="23" t="s">
        <v>45</v>
      </c>
      <c r="E15" s="23" t="s">
        <v>82</v>
      </c>
      <c r="F15" s="23" t="s">
        <v>83</v>
      </c>
      <c r="G15" s="23" t="s">
        <v>196</v>
      </c>
      <c r="H15" s="23" t="s">
        <v>197</v>
      </c>
      <c r="I15" s="112">
        <v>6000</v>
      </c>
      <c r="J15" s="112">
        <v>6000</v>
      </c>
      <c r="K15" s="112">
        <v>6000</v>
      </c>
      <c r="L15" s="112"/>
      <c r="M15" s="112"/>
      <c r="N15" s="112"/>
      <c r="O15" s="112"/>
      <c r="P15" s="112"/>
      <c r="Q15" s="112"/>
      <c r="R15" s="112"/>
      <c r="S15" s="112"/>
      <c r="T15" s="112"/>
      <c r="U15" s="88"/>
      <c r="V15" s="112"/>
      <c r="W15" s="112"/>
    </row>
    <row r="16" ht="18.75" customHeight="1" spans="1:23">
      <c r="A16" s="31" t="s">
        <v>92</v>
      </c>
      <c r="B16" s="32"/>
      <c r="C16" s="32"/>
      <c r="D16" s="32"/>
      <c r="E16" s="32"/>
      <c r="F16" s="32"/>
      <c r="G16" s="32"/>
      <c r="H16" s="33"/>
      <c r="I16" s="112">
        <v>152241.1</v>
      </c>
      <c r="J16" s="112">
        <v>140000</v>
      </c>
      <c r="K16" s="112">
        <v>140000</v>
      </c>
      <c r="L16" s="112"/>
      <c r="M16" s="112"/>
      <c r="N16" s="112">
        <v>12241.1</v>
      </c>
      <c r="O16" s="112"/>
      <c r="P16" s="112"/>
      <c r="Q16" s="112"/>
      <c r="R16" s="112"/>
      <c r="S16" s="112"/>
      <c r="T16" s="112"/>
      <c r="U16" s="88"/>
      <c r="V16" s="112"/>
      <c r="W16" s="112"/>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
  <sheetViews>
    <sheetView showZeros="0" tabSelected="1" workbookViewId="0">
      <selection activeCell="A1" sqref="A1"/>
    </sheetView>
  </sheetViews>
  <sheetFormatPr defaultColWidth="9.13888888888889" defaultRowHeight="12" customHeight="1"/>
  <cols>
    <col min="1" max="1" width="31.3888888888889"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10">
      <c r="J1" s="44" t="s">
        <v>198</v>
      </c>
    </row>
    <row r="2" ht="28.5" customHeight="1" spans="1:10">
      <c r="A2" s="45" t="s">
        <v>199</v>
      </c>
      <c r="B2" s="27"/>
      <c r="C2" s="27"/>
      <c r="D2" s="27"/>
      <c r="E2" s="27"/>
      <c r="F2" s="46"/>
      <c r="G2" s="27"/>
      <c r="H2" s="46"/>
      <c r="I2" s="46"/>
      <c r="J2" s="27"/>
    </row>
    <row r="3" ht="15" customHeight="1" spans="1:10">
      <c r="A3" s="4" t="str">
        <f>"单位名称："&amp;"云南省医疗保险异地费用结算中心"</f>
        <v>单位名称：云南省医疗保险异地费用结算中心</v>
      </c>
    </row>
    <row r="4" ht="14.25" customHeight="1" spans="1:10">
      <c r="A4" s="47" t="s">
        <v>200</v>
      </c>
      <c r="B4" s="47" t="s">
        <v>201</v>
      </c>
      <c r="C4" s="47" t="s">
        <v>202</v>
      </c>
      <c r="D4" s="47" t="s">
        <v>203</v>
      </c>
      <c r="E4" s="47" t="s">
        <v>204</v>
      </c>
      <c r="F4" s="48" t="s">
        <v>205</v>
      </c>
      <c r="G4" s="47" t="s">
        <v>206</v>
      </c>
      <c r="H4" s="48" t="s">
        <v>207</v>
      </c>
      <c r="I4" s="48" t="s">
        <v>208</v>
      </c>
      <c r="J4" s="47" t="s">
        <v>209</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189</v>
      </c>
      <c r="B7" s="53" t="s">
        <v>210</v>
      </c>
      <c r="C7" s="53" t="s">
        <v>211</v>
      </c>
      <c r="D7" s="53" t="s">
        <v>212</v>
      </c>
      <c r="E7" s="49" t="s">
        <v>213</v>
      </c>
      <c r="F7" s="53" t="s">
        <v>214</v>
      </c>
      <c r="G7" s="49" t="s">
        <v>215</v>
      </c>
      <c r="H7" s="53" t="s">
        <v>216</v>
      </c>
      <c r="I7" s="53" t="s">
        <v>217</v>
      </c>
      <c r="J7" s="54" t="s">
        <v>218</v>
      </c>
    </row>
    <row r="8" ht="47.3" customHeight="1" spans="1:10">
      <c r="A8" s="106" t="s">
        <v>189</v>
      </c>
      <c r="B8" s="53" t="s">
        <v>210</v>
      </c>
      <c r="C8" s="53" t="s">
        <v>211</v>
      </c>
      <c r="D8" s="53" t="s">
        <v>219</v>
      </c>
      <c r="E8" s="49" t="s">
        <v>220</v>
      </c>
      <c r="F8" s="53" t="s">
        <v>214</v>
      </c>
      <c r="G8" s="49" t="s">
        <v>215</v>
      </c>
      <c r="H8" s="53" t="s">
        <v>216</v>
      </c>
      <c r="I8" s="53" t="s">
        <v>217</v>
      </c>
      <c r="J8" s="54" t="s">
        <v>221</v>
      </c>
    </row>
    <row r="9" ht="47.3" customHeight="1" spans="1:10">
      <c r="A9" s="106" t="s">
        <v>189</v>
      </c>
      <c r="B9" s="53" t="s">
        <v>210</v>
      </c>
      <c r="C9" s="53" t="s">
        <v>222</v>
      </c>
      <c r="D9" s="53" t="s">
        <v>223</v>
      </c>
      <c r="E9" s="49" t="s">
        <v>224</v>
      </c>
      <c r="F9" s="53" t="s">
        <v>214</v>
      </c>
      <c r="G9" s="49" t="s">
        <v>225</v>
      </c>
      <c r="H9" s="53" t="s">
        <v>216</v>
      </c>
      <c r="I9" s="53" t="s">
        <v>217</v>
      </c>
      <c r="J9" s="54" t="s">
        <v>226</v>
      </c>
    </row>
    <row r="10" ht="47.3" customHeight="1" spans="1:10">
      <c r="A10" s="106" t="s">
        <v>189</v>
      </c>
      <c r="B10" s="53" t="s">
        <v>210</v>
      </c>
      <c r="C10" s="53" t="s">
        <v>227</v>
      </c>
      <c r="D10" s="53" t="s">
        <v>228</v>
      </c>
      <c r="E10" s="49" t="s">
        <v>229</v>
      </c>
      <c r="F10" s="53" t="s">
        <v>214</v>
      </c>
      <c r="G10" s="49" t="s">
        <v>215</v>
      </c>
      <c r="H10" s="53" t="s">
        <v>216</v>
      </c>
      <c r="I10" s="53" t="s">
        <v>217</v>
      </c>
      <c r="J10" s="54" t="s">
        <v>230</v>
      </c>
    </row>
    <row r="11" ht="47.3" customHeight="1" spans="1:10">
      <c r="A11" s="106" t="s">
        <v>191</v>
      </c>
      <c r="B11" s="53" t="s">
        <v>231</v>
      </c>
      <c r="C11" s="53" t="s">
        <v>211</v>
      </c>
      <c r="D11" s="53" t="s">
        <v>232</v>
      </c>
      <c r="E11" s="49" t="s">
        <v>233</v>
      </c>
      <c r="F11" s="53" t="s">
        <v>214</v>
      </c>
      <c r="G11" s="49" t="s">
        <v>110</v>
      </c>
      <c r="H11" s="53" t="s">
        <v>234</v>
      </c>
      <c r="I11" s="53" t="s">
        <v>217</v>
      </c>
      <c r="J11" s="54" t="s">
        <v>235</v>
      </c>
    </row>
    <row r="12" ht="47.3" customHeight="1" spans="1:10">
      <c r="A12" s="106" t="s">
        <v>191</v>
      </c>
      <c r="B12" s="53" t="s">
        <v>231</v>
      </c>
      <c r="C12" s="53" t="s">
        <v>211</v>
      </c>
      <c r="D12" s="53" t="s">
        <v>212</v>
      </c>
      <c r="E12" s="49" t="s">
        <v>236</v>
      </c>
      <c r="F12" s="53" t="s">
        <v>214</v>
      </c>
      <c r="G12" s="49" t="s">
        <v>225</v>
      </c>
      <c r="H12" s="53" t="s">
        <v>216</v>
      </c>
      <c r="I12" s="53" t="s">
        <v>217</v>
      </c>
      <c r="J12" s="54" t="s">
        <v>237</v>
      </c>
    </row>
    <row r="13" ht="47.3" customHeight="1" spans="1:10">
      <c r="A13" s="106" t="s">
        <v>191</v>
      </c>
      <c r="B13" s="53" t="s">
        <v>231</v>
      </c>
      <c r="C13" s="53" t="s">
        <v>222</v>
      </c>
      <c r="D13" s="53" t="s">
        <v>238</v>
      </c>
      <c r="E13" s="49" t="s">
        <v>239</v>
      </c>
      <c r="F13" s="53" t="s">
        <v>214</v>
      </c>
      <c r="G13" s="49" t="s">
        <v>215</v>
      </c>
      <c r="H13" s="53" t="s">
        <v>216</v>
      </c>
      <c r="I13" s="53" t="s">
        <v>217</v>
      </c>
      <c r="J13" s="54" t="s">
        <v>240</v>
      </c>
    </row>
    <row r="14" ht="47.3" customHeight="1" spans="1:10">
      <c r="A14" s="106" t="s">
        <v>191</v>
      </c>
      <c r="B14" s="53" t="s">
        <v>231</v>
      </c>
      <c r="C14" s="53" t="s">
        <v>227</v>
      </c>
      <c r="D14" s="53" t="s">
        <v>228</v>
      </c>
      <c r="E14" s="49" t="s">
        <v>241</v>
      </c>
      <c r="F14" s="53" t="s">
        <v>214</v>
      </c>
      <c r="G14" s="49" t="s">
        <v>215</v>
      </c>
      <c r="H14" s="53" t="s">
        <v>216</v>
      </c>
      <c r="I14" s="53" t="s">
        <v>217</v>
      </c>
      <c r="J14" s="54" t="s">
        <v>242</v>
      </c>
    </row>
  </sheetData>
  <mergeCells count="6">
    <mergeCell ref="A2:J2"/>
    <mergeCell ref="A3:H3"/>
    <mergeCell ref="A7:A10"/>
    <mergeCell ref="A11:A14"/>
    <mergeCell ref="B7:B10"/>
    <mergeCell ref="B11: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wao</cp:lastModifiedBy>
  <dcterms:created xsi:type="dcterms:W3CDTF">2026-03-02T08:57:08Z</dcterms:created>
  <dcterms:modified xsi:type="dcterms:W3CDTF">2026-03-02T08:57:19Z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8E7F63238DC0499396849C3D081A1131_13</vt:lpwstr>
  </property>
  <property fmtid="{D5CDD505-2E9C-101B-9397-08002B2CF9AE}" pid="3" name="KSOProductBuildVer">
    <vt:lpwstr>2052-12.1.0.23542</vt:lpwstr>
  </property>
</Properties>
</file>